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19876\Desktop\2025 4'lü Tablo\kasım\Web Yüklenen\"/>
    </mc:Choice>
  </mc:AlternateContent>
  <xr:revisionPtr revIDLastSave="0" documentId="13_ncr:1_{976F7603-BCD0-4607-90C9-E8EC24AEABC7}" xr6:coauthVersionLast="47" xr6:coauthVersionMax="47" xr10:uidLastSave="{00000000-0000-0000-0000-000000000000}"/>
  <bookViews>
    <workbookView xWindow="5655" yWindow="240" windowWidth="14910" windowHeight="13710" xr2:uid="{00000000-000D-0000-FFFF-FFFF00000000}"/>
  </bookViews>
  <sheets>
    <sheet name="TÜM UÇAK" sheetId="1" r:id="rId1"/>
    <sheet name="YOLCU" sheetId="2" r:id="rId2"/>
    <sheet name="TİCARİ UÇAK" sheetId="3" r:id="rId3"/>
    <sheet name="YÜK" sheetId="4" r:id="rId4"/>
    <sheet name="KARGO" sheetId="5" r:id="rId5"/>
  </sheets>
  <definedNames>
    <definedName name="_xlnm.Print_Area" localSheetId="0">'TÜM UÇAK'!$A$1:$J$69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3" i="5" l="1"/>
  <c r="E62" i="5" s="1"/>
  <c r="F63" i="5"/>
  <c r="F62" i="5" s="1"/>
  <c r="G63" i="5"/>
  <c r="G62" i="5" s="1"/>
  <c r="D63" i="5" l="1"/>
  <c r="D62" i="5" s="1"/>
  <c r="B63" i="5"/>
  <c r="B62" i="5" s="1"/>
  <c r="C63" i="5"/>
  <c r="C62" i="5" s="1"/>
  <c r="I14" i="5" l="1"/>
  <c r="H14" i="5"/>
  <c r="J14" i="5" l="1"/>
  <c r="I5" i="5" l="1"/>
  <c r="H5" i="5"/>
  <c r="I4" i="5"/>
  <c r="J4" i="5"/>
  <c r="J5" i="5"/>
  <c r="J6" i="5"/>
  <c r="H6" i="5"/>
  <c r="I6" i="5"/>
  <c r="J7" i="5"/>
  <c r="H7" i="5"/>
  <c r="I7" i="5"/>
  <c r="J8" i="5"/>
  <c r="H8" i="5"/>
  <c r="I8" i="5"/>
  <c r="J9" i="5"/>
  <c r="H9" i="5"/>
  <c r="I9" i="5"/>
  <c r="J10" i="5"/>
  <c r="H10" i="5"/>
  <c r="I10" i="5"/>
  <c r="J11" i="5"/>
  <c r="H11" i="5"/>
  <c r="I11" i="5"/>
  <c r="J12" i="5"/>
  <c r="H12" i="5"/>
  <c r="I12" i="5"/>
  <c r="H13" i="5"/>
  <c r="I13" i="5"/>
  <c r="H15" i="5"/>
  <c r="I15" i="5"/>
  <c r="H16" i="5"/>
  <c r="I16" i="5"/>
  <c r="J17" i="5"/>
  <c r="H17" i="5"/>
  <c r="I17" i="5"/>
  <c r="J18" i="5"/>
  <c r="H18" i="5"/>
  <c r="I18" i="5"/>
  <c r="J19" i="5"/>
  <c r="H19" i="5"/>
  <c r="I19" i="5"/>
  <c r="J20" i="5"/>
  <c r="H20" i="5"/>
  <c r="I20" i="5"/>
  <c r="J21" i="5"/>
  <c r="H21" i="5"/>
  <c r="I21" i="5"/>
  <c r="J22" i="5"/>
  <c r="H22" i="5"/>
  <c r="I22" i="5"/>
  <c r="J23" i="5"/>
  <c r="H23" i="5"/>
  <c r="I23" i="5"/>
  <c r="J24" i="5"/>
  <c r="H24" i="5"/>
  <c r="I24" i="5"/>
  <c r="J25" i="5"/>
  <c r="H25" i="5"/>
  <c r="I25" i="5"/>
  <c r="J26" i="5"/>
  <c r="H26" i="5"/>
  <c r="I26" i="5"/>
  <c r="J27" i="5"/>
  <c r="H27" i="5"/>
  <c r="I27" i="5"/>
  <c r="J28" i="5"/>
  <c r="H28" i="5"/>
  <c r="I28" i="5"/>
  <c r="J29" i="5"/>
  <c r="H29" i="5"/>
  <c r="I29" i="5"/>
  <c r="H30" i="5"/>
  <c r="I30" i="5"/>
  <c r="H31" i="5"/>
  <c r="I31" i="5"/>
  <c r="H32" i="5"/>
  <c r="I32" i="5"/>
  <c r="H33" i="5"/>
  <c r="I33" i="5"/>
  <c r="J34" i="5"/>
  <c r="H34" i="5"/>
  <c r="I34" i="5"/>
  <c r="J35" i="5"/>
  <c r="H35" i="5"/>
  <c r="I35" i="5"/>
  <c r="J36" i="5"/>
  <c r="H36" i="5"/>
  <c r="I36" i="5"/>
  <c r="J37" i="5"/>
  <c r="H37" i="5"/>
  <c r="I37" i="5"/>
  <c r="J38" i="5"/>
  <c r="H38" i="5"/>
  <c r="I38" i="5"/>
  <c r="J40" i="5"/>
  <c r="H40" i="5"/>
  <c r="I40" i="5"/>
  <c r="J41" i="5"/>
  <c r="H41" i="5"/>
  <c r="I41" i="5"/>
  <c r="J42" i="5"/>
  <c r="H42" i="5"/>
  <c r="I42" i="5"/>
  <c r="J43" i="5"/>
  <c r="H43" i="5"/>
  <c r="I43" i="5"/>
  <c r="J44" i="5"/>
  <c r="H44" i="5"/>
  <c r="I44" i="5"/>
  <c r="J45" i="5"/>
  <c r="H45" i="5"/>
  <c r="I45" i="5"/>
  <c r="J46" i="5"/>
  <c r="H46" i="5"/>
  <c r="I46" i="5"/>
  <c r="H47" i="5"/>
  <c r="I47" i="5"/>
  <c r="H39" i="5"/>
  <c r="I39" i="5"/>
  <c r="H48" i="5"/>
  <c r="I48" i="5"/>
  <c r="J49" i="5"/>
  <c r="H49" i="5"/>
  <c r="I49" i="5"/>
  <c r="J50" i="5"/>
  <c r="H50" i="5"/>
  <c r="I50" i="5"/>
  <c r="J51" i="5"/>
  <c r="H51" i="5"/>
  <c r="I51" i="5"/>
  <c r="J52" i="5"/>
  <c r="H52" i="5"/>
  <c r="I52" i="5"/>
  <c r="J53" i="5"/>
  <c r="H53" i="5"/>
  <c r="I53" i="5"/>
  <c r="J54" i="5"/>
  <c r="H54" i="5"/>
  <c r="I54" i="5"/>
  <c r="J55" i="5"/>
  <c r="H55" i="5"/>
  <c r="I55" i="5"/>
  <c r="J56" i="5"/>
  <c r="H56" i="5"/>
  <c r="I56" i="5"/>
  <c r="J57" i="5"/>
  <c r="H57" i="5"/>
  <c r="I57" i="5"/>
  <c r="J58" i="5"/>
  <c r="H58" i="5"/>
  <c r="I58" i="5"/>
  <c r="J59" i="5"/>
  <c r="H59" i="5"/>
  <c r="I59" i="5"/>
  <c r="J60" i="5"/>
  <c r="H60" i="5"/>
  <c r="I60" i="5"/>
  <c r="J61" i="5"/>
  <c r="H61" i="5"/>
  <c r="I61" i="5"/>
  <c r="H4" i="5" l="1"/>
  <c r="J33" i="5"/>
  <c r="J48" i="5"/>
  <c r="J39" i="5"/>
  <c r="J47" i="5"/>
  <c r="J32" i="5"/>
  <c r="J31" i="5"/>
  <c r="J30" i="5"/>
  <c r="J16" i="5"/>
  <c r="J15" i="5"/>
  <c r="J13" i="5"/>
  <c r="I62" i="5" l="1"/>
  <c r="H62" i="5"/>
  <c r="H63" i="5"/>
  <c r="I63" i="5"/>
  <c r="J62" i="5"/>
  <c r="J63" i="5"/>
</calcChain>
</file>

<file path=xl/sharedStrings.xml><?xml version="1.0" encoding="utf-8"?>
<sst xmlns="http://schemas.openxmlformats.org/spreadsheetml/2006/main" count="388" uniqueCount="83">
  <si>
    <t xml:space="preserve">   TÜM UÇAK TRAFİĞİ</t>
  </si>
  <si>
    <t xml:space="preserve">Havalimanları </t>
  </si>
  <si>
    <t>İç Hat</t>
  </si>
  <si>
    <t>Dış Hat</t>
  </si>
  <si>
    <t>Toplam</t>
  </si>
  <si>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</si>
  <si>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</si>
  <si>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</si>
  <si>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</si>
  <si>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</si>
  <si>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</si>
  <si>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</si>
  <si>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</si>
  <si>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</si>
  <si>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</si>
  <si>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</si>
  <si>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</si>
  <si>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</si>
  <si>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</si>
  <si>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</si>
  <si>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</si>
  <si>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</si>
  <si>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</si>
  <si>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</si>
  <si>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</si>
  <si>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</si>
  <si>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</si>
  <si>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</si>
  <si>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Hatay</t>
  </si>
  <si>
    <t>Isparta Süleyman Demirel</t>
  </si>
  <si>
    <t>Kahramanmaraş</t>
  </si>
  <si>
    <t>Kars Harakani</t>
  </si>
  <si>
    <t>Kastamonu</t>
  </si>
  <si>
    <t>Kayseri</t>
  </si>
  <si>
    <t>Kocaeli Cengiz Topel</t>
  </si>
  <si>
    <t>Konya</t>
  </si>
  <si>
    <t>Malatya</t>
  </si>
  <si>
    <t>Kapadokya</t>
  </si>
  <si>
    <t>Ordu-Giresun</t>
  </si>
  <si>
    <t>Samsun Çarşamba</t>
  </si>
  <si>
    <t>Siirt</t>
  </si>
  <si>
    <t>Sinop</t>
  </si>
  <si>
    <t>Sivas Nuri Demirağ</t>
  </si>
  <si>
    <t>Şırnak Şerafettin Elçi</t>
  </si>
  <si>
    <t>Tokat</t>
  </si>
  <si>
    <t>Uşak</t>
  </si>
  <si>
    <t>Van Ferit Melen</t>
  </si>
  <si>
    <t>DHMİ TOPLAMI</t>
  </si>
  <si>
    <t>TÜRKİYE GENELİ</t>
  </si>
  <si>
    <t>OVERFLIGHT</t>
  </si>
  <si>
    <t>TÜRKİYE GENELİ OVERFLIGHT DAHİL</t>
  </si>
  <si>
    <t>YOLCU TRAFİĞİ (Gelen-Giden)</t>
  </si>
  <si>
    <t>DHMİ DİREKT TRANSİT</t>
  </si>
  <si>
    <t>DİĞER DİREKT TRANSİT</t>
  </si>
  <si>
    <t>TÜRKİYE GENELİ DİREKT TRANSİT</t>
  </si>
  <si>
    <t>TÜRKİYE GENELİ DİREKT TRANSİT DAHİL</t>
  </si>
  <si>
    <t xml:space="preserve">   TİCARİ  UÇAK TRAFİĞİ</t>
  </si>
  <si>
    <t>YÜK TRAFİĞİ ( Bagaj+Kargo+Posta) (TON)</t>
  </si>
  <si>
    <t xml:space="preserve"> </t>
  </si>
  <si>
    <t>Iğdır Şehit Bülent Aydın</t>
  </si>
  <si>
    <t>Hakkari Yüksekova Selahaddin Eyyubi</t>
  </si>
  <si>
    <t>Tekirdağ Çorlu Atatürk</t>
  </si>
  <si>
    <t>(**) Yıl içerisinde geçmiş aylarda yapılan revizeler mevcut ay verilerine yansıtılmıştır.</t>
  </si>
  <si>
    <t>Erzincan Yıldırım Akbulut</t>
  </si>
  <si>
    <t>Mardin Prof. Dr. Aziz Sancar</t>
  </si>
  <si>
    <t>Muş Sultan Alparslan</t>
  </si>
  <si>
    <t>Rize-Artvin</t>
  </si>
  <si>
    <t>Şanlıurfa Gap</t>
  </si>
  <si>
    <t>İstanbul (*)</t>
  </si>
  <si>
    <t>İstanbul Sabiha Gökçen (*)</t>
  </si>
  <si>
    <t>Gazipaşa Alanya (*)</t>
  </si>
  <si>
    <t>Aydın Çıldır (*)</t>
  </si>
  <si>
    <t>Eskişehir Hasan Polatkan (*)</t>
  </si>
  <si>
    <t>Zafer (*)</t>
  </si>
  <si>
    <t>Zonguldak Çaycuma (*)</t>
  </si>
  <si>
    <t>Şanlıurfa GAP</t>
  </si>
  <si>
    <t>KARGO TRAFİĞİ (TON)</t>
  </si>
  <si>
    <t>Gazipaşa Alanya</t>
  </si>
  <si>
    <t>Çukurova (*)</t>
  </si>
  <si>
    <t>(*)İşaretli havalimanlarından  Zonguldak Çaycuma,Gazipaşa Alanya,Zafer ve Aydın Çıldır Havalimanları DHMİ denetimli özel şirket tarafından işletilmektedir. İstanbul Sabiha Gökçen Havalimanı Savunma Sanayii Başkanlığı denetiminde özel şirket tarafından,Eskişehir Hasan Polatkan Havalimanı, Eskişehir Teknik Üniversitesi tarafından, İstanbul ve Çukurova Havalimanı DHMİ denetimi ve gözetimi altında özel şirket tarafından işletilmekte olduğundan DHMİ toplamında hariç tutulmuştur.</t>
  </si>
  <si>
    <t xml:space="preserve">2024 KASIM SONU
</t>
  </si>
  <si>
    <t xml:space="preserve">2025 KASIM SONU
</t>
  </si>
  <si>
    <t xml:space="preserve"> 2025/2024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</si>
</sst>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00\ _T_L_-;\-* #,##0.00\ _T_L_-;_-* &quot;-&quot;??\ _T_L_-;_-@_-"/>
    <numFmt numFmtId="166" formatCode="_-* #,##0\ _T_L_-;\-* #,##0\ _T_L_-;_-* &quot;-&quot;??\ _T_L_-;_-@_-"/>
    <numFmt numFmtId="167" formatCode="#,##0.0"/>
    <numFmt numFmtId="168" formatCode="#,##0_ ;\-#,##0\ "/>
    <numFmt numFmtId="169" formatCode="0.0"/>
    <numFmt numFmtId="170" formatCode="_-* #,##0_-;\-* #,##0_-;_-* &quot;-&quot;??_-;_-@_-"/>
    <numFmt numFmtId="171" formatCode="_-* #,##0.0_-;\-* #,##0.0_-;_-* &quot;-&quot;??_-;_-@_-"/>
  </numFmts>
  <fonts count="13"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
      <sz val="11"/>
      <color theme="1"/>
      <name val="Calibri"/>
      <family val="2"/>
      <charset val="162"/>
      <scheme val="minor"/>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1" fillId="2" borderId="0" applyNumberFormat="0" applyBorder="0" applyAlignment="0" applyProtection="0"/>
    <xf numFmtId="0" fontId="1" fillId="3" borderId="0" applyNumberFormat="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4" fontId="12" fillId="0" borderId="0" applyFont="0" applyFill="0" applyBorder="0" applyAlignment="0" applyProtection="0"/>
    <xf numFmtId="0" fontId="12" fillId="0" borderId="0"/>
  </cellStyleXfs>
  <cellXfs count="78">
    <xf numFmtId="0" fontId="0" fillId="0" borderId="0" xfId="0"/>
    <xf numFmtId="2" fontId="4" fillId="5" borderId="7" xfId="1" applyNumberFormat="1" applyFont="1" applyFill="1" applyBorder="1" applyAlignment="1">
      <alignment horizontal="right" vertical="center"/>
    </xf>
    <xf numFmtId="2" fontId="4" fillId="5" borderId="8"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6"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6"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7"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7" fontId="10" fillId="5" borderId="0" xfId="4" applyNumberFormat="1" applyFont="1" applyFill="1" applyBorder="1" applyAlignment="1">
      <alignment horizontal="right" vertical="center"/>
    </xf>
    <xf numFmtId="167" fontId="10" fillId="5" borderId="5" xfId="4" applyNumberFormat="1" applyFont="1" applyFill="1" applyBorder="1" applyAlignment="1">
      <alignment horizontal="right" vertical="center"/>
    </xf>
    <xf numFmtId="168" fontId="10" fillId="11" borderId="0" xfId="2" applyNumberFormat="1" applyFont="1" applyFill="1" applyBorder="1" applyAlignment="1">
      <alignment vertical="center"/>
    </xf>
    <xf numFmtId="0" fontId="4" fillId="10" borderId="9" xfId="5" applyNumberFormat="1" applyFont="1" applyFill="1" applyBorder="1" applyAlignment="1">
      <alignment horizontal="left" vertical="center"/>
    </xf>
    <xf numFmtId="167"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7" fontId="4" fillId="5" borderId="0" xfId="4" applyNumberFormat="1" applyFont="1" applyFill="1" applyBorder="1" applyAlignment="1">
      <alignment horizontal="right" vertical="center"/>
    </xf>
    <xf numFmtId="166" fontId="10" fillId="4" borderId="4" xfId="2" applyNumberFormat="1" applyFont="1" applyFill="1" applyBorder="1" applyAlignment="1">
      <alignment vertical="center"/>
    </xf>
    <xf numFmtId="166" fontId="10" fillId="4" borderId="0" xfId="2" applyNumberFormat="1" applyFont="1" applyFill="1" applyBorder="1" applyAlignment="1">
      <alignment vertical="center"/>
    </xf>
    <xf numFmtId="166" fontId="10" fillId="4" borderId="5" xfId="2" applyNumberFormat="1" applyFont="1" applyFill="1" applyBorder="1" applyAlignment="1">
      <alignment vertical="center"/>
    </xf>
    <xf numFmtId="166" fontId="10" fillId="4" borderId="9" xfId="2" applyNumberFormat="1" applyFont="1" applyFill="1" applyBorder="1" applyAlignment="1">
      <alignment vertical="center"/>
    </xf>
    <xf numFmtId="166" fontId="10" fillId="4" borderId="10" xfId="2" applyNumberFormat="1" applyFont="1" applyFill="1" applyBorder="1" applyAlignment="1">
      <alignment vertical="center"/>
    </xf>
    <xf numFmtId="166" fontId="10" fillId="4" borderId="11" xfId="2" applyNumberFormat="1" applyFont="1" applyFill="1" applyBorder="1" applyAlignment="1">
      <alignment vertical="center"/>
    </xf>
    <xf numFmtId="3" fontId="11" fillId="9" borderId="0" xfId="3" applyNumberFormat="1" applyFont="1" applyFill="1" applyBorder="1" applyAlignment="1">
      <alignment horizontal="right" vertical="center"/>
    </xf>
    <xf numFmtId="167"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9" fontId="0" fillId="0" borderId="0" xfId="0" applyNumberFormat="1"/>
    <xf numFmtId="0" fontId="0" fillId="0" borderId="0" xfId="0" applyAlignment="1">
      <alignment vertical="center"/>
    </xf>
    <xf numFmtId="167" fontId="8" fillId="6" borderId="0" xfId="3" applyNumberFormat="1" applyFont="1" applyFill="1" applyBorder="1" applyAlignment="1">
      <alignment horizontal="right" vertical="center"/>
    </xf>
    <xf numFmtId="170" fontId="0" fillId="0" borderId="0" xfId="6" applyNumberFormat="1" applyFont="1"/>
    <xf numFmtId="0" fontId="12" fillId="0" borderId="0" xfId="7"/>
    <xf numFmtId="1" fontId="12" fillId="0" borderId="0" xfId="7" applyNumberFormat="1"/>
    <xf numFmtId="167" fontId="8" fillId="6" borderId="5" xfId="3" applyNumberFormat="1" applyFont="1" applyFill="1" applyBorder="1" applyAlignment="1">
      <alignment horizontal="right" vertical="center"/>
    </xf>
    <xf numFmtId="0" fontId="0" fillId="0" borderId="0" xfId="0" applyFill="1"/>
    <xf numFmtId="3" fontId="7" fillId="0" borderId="0" xfId="3" applyNumberFormat="1" applyFont="1" applyFill="1" applyBorder="1" applyAlignment="1">
      <alignment horizontal="right" vertical="center"/>
    </xf>
    <xf numFmtId="3" fontId="10" fillId="11" borderId="0" xfId="3" applyNumberFormat="1" applyFont="1" applyFill="1" applyBorder="1" applyAlignment="1">
      <alignment horizontal="right" vertical="center"/>
    </xf>
    <xf numFmtId="167" fontId="10" fillId="5" borderId="0" xfId="4" applyNumberFormat="1" applyFont="1" applyFill="1" applyBorder="1" applyAlignment="1">
      <alignment vertical="center"/>
    </xf>
    <xf numFmtId="167" fontId="10" fillId="5" borderId="5" xfId="4" applyNumberFormat="1" applyFont="1" applyFill="1" applyBorder="1" applyAlignment="1">
      <alignment vertical="center"/>
    </xf>
    <xf numFmtId="0" fontId="4" fillId="11" borderId="4" xfId="1" applyNumberFormat="1" applyFont="1" applyFill="1" applyBorder="1" applyAlignment="1">
      <alignment horizontal="left" vertical="center"/>
    </xf>
    <xf numFmtId="167" fontId="10" fillId="11" borderId="0" xfId="2" applyNumberFormat="1" applyFont="1" applyFill="1" applyBorder="1" applyAlignment="1">
      <alignment vertical="center"/>
    </xf>
    <xf numFmtId="167" fontId="10" fillId="11" borderId="5" xfId="2" applyNumberFormat="1" applyFont="1" applyFill="1" applyBorder="1" applyAlignment="1">
      <alignment vertical="center"/>
    </xf>
    <xf numFmtId="3" fontId="10" fillId="5" borderId="10" xfId="5" applyNumberFormat="1" applyFont="1" applyFill="1" applyBorder="1" applyAlignment="1">
      <alignment horizontal="right"/>
    </xf>
    <xf numFmtId="3" fontId="10" fillId="5" borderId="10" xfId="5" applyNumberFormat="1" applyFont="1" applyFill="1" applyBorder="1" applyAlignment="1"/>
    <xf numFmtId="167" fontId="10" fillId="5" borderId="10" xfId="5" applyNumberFormat="1" applyFont="1" applyFill="1" applyBorder="1" applyAlignment="1"/>
    <xf numFmtId="167" fontId="10" fillId="5" borderId="11" xfId="5" applyNumberFormat="1" applyFont="1" applyFill="1" applyBorder="1" applyAlignment="1"/>
    <xf numFmtId="167" fontId="8" fillId="4" borderId="5" xfId="3" applyNumberFormat="1" applyFont="1" applyFill="1" applyBorder="1" applyAlignment="1">
      <alignment horizontal="right" vertical="center"/>
    </xf>
    <xf numFmtId="171" fontId="8" fillId="6" borderId="5" xfId="6" applyNumberFormat="1" applyFont="1" applyFill="1" applyBorder="1" applyAlignment="1">
      <alignment horizontal="right" vertical="center"/>
    </xf>
    <xf numFmtId="4" fontId="8" fillId="6" borderId="0" xfId="3" applyNumberFormat="1" applyFont="1" applyFill="1" applyBorder="1" applyAlignment="1">
      <alignment horizontal="right" vertical="center"/>
    </xf>
    <xf numFmtId="4" fontId="8" fillId="6" borderId="5" xfId="3" applyNumberFormat="1" applyFont="1" applyFill="1" applyBorder="1" applyAlignment="1">
      <alignment horizontal="right" vertical="center"/>
    </xf>
    <xf numFmtId="167" fontId="8" fillId="4" borderId="0" xfId="3" applyNumberFormat="1" applyFont="1" applyFill="1" applyBorder="1" applyAlignment="1">
      <alignment horizontal="right" vertical="center"/>
    </xf>
    <xf numFmtId="167" fontId="7" fillId="4" borderId="0" xfId="3" applyNumberFormat="1" applyFont="1" applyFill="1" applyBorder="1" applyAlignment="1">
      <alignment horizontal="right" vertical="center"/>
    </xf>
    <xf numFmtId="167" fontId="7" fillId="6" borderId="0" xfId="3" applyNumberFormat="1" applyFont="1" applyFill="1" applyBorder="1" applyAlignment="1">
      <alignment horizontal="right" vertical="center"/>
    </xf>
    <xf numFmtId="4" fontId="7" fillId="6" borderId="0" xfId="3" applyNumberFormat="1" applyFont="1" applyFill="1" applyBorder="1" applyAlignment="1">
      <alignment horizontal="right" vertical="center"/>
    </xf>
    <xf numFmtId="166" fontId="10" fillId="4" borderId="4" xfId="2" applyNumberFormat="1" applyFont="1" applyFill="1" applyBorder="1" applyAlignment="1">
      <alignment horizontal="center" vertical="center"/>
    </xf>
    <xf numFmtId="166" fontId="10" fillId="4" borderId="0" xfId="2" applyNumberFormat="1" applyFont="1" applyFill="1" applyBorder="1" applyAlignment="1">
      <alignment horizontal="center" vertical="center"/>
    </xf>
    <xf numFmtId="166" fontId="10" fillId="4" borderId="5" xfId="2" applyNumberFormat="1" applyFont="1" applyFill="1" applyBorder="1" applyAlignment="1">
      <alignment horizontal="center" vertical="center"/>
    </xf>
    <xf numFmtId="166" fontId="10" fillId="4" borderId="9" xfId="2" applyNumberFormat="1" applyFont="1" applyFill="1" applyBorder="1" applyAlignment="1">
      <alignment horizontal="center" vertical="center"/>
    </xf>
    <xf numFmtId="166" fontId="10" fillId="4" borderId="10" xfId="2" applyNumberFormat="1" applyFont="1" applyFill="1" applyBorder="1" applyAlignment="1">
      <alignment horizontal="center" vertical="center"/>
    </xf>
    <xf numFmtId="166" fontId="10" fillId="4" borderId="11" xfId="2" applyNumberFormat="1" applyFont="1" applyFill="1" applyBorder="1" applyAlignment="1">
      <alignment horizontal="center" vertical="center"/>
    </xf>
    <xf numFmtId="0" fontId="0" fillId="0" borderId="2" xfId="0" applyBorder="1" applyAlignment="1">
      <alignment horizontal="left" wrapText="1"/>
    </xf>
    <xf numFmtId="166" fontId="2" fillId="4" borderId="1" xfId="1" applyNumberFormat="1" applyFont="1" applyFill="1" applyBorder="1" applyAlignment="1">
      <alignment horizontal="center" vertical="center"/>
    </xf>
    <xf numFmtId="166" fontId="2" fillId="4" borderId="2" xfId="1" applyNumberFormat="1" applyFont="1" applyFill="1" applyBorder="1" applyAlignment="1">
      <alignment horizontal="center" vertical="center"/>
    </xf>
    <xf numFmtId="166" fontId="2" fillId="4" borderId="3" xfId="1" applyNumberFormat="1" applyFont="1" applyFill="1" applyBorder="1" applyAlignment="1">
      <alignment horizontal="center" vertical="center"/>
    </xf>
    <xf numFmtId="166" fontId="3" fillId="5" borderId="4" xfId="1" applyNumberFormat="1" applyFont="1" applyFill="1" applyBorder="1" applyAlignment="1">
      <alignment horizontal="left" vertical="center"/>
    </xf>
    <xf numFmtId="166"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vertical="center"/>
    </xf>
    <xf numFmtId="0" fontId="4" fillId="5" borderId="0" xfId="1" applyFont="1" applyFill="1" applyBorder="1" applyAlignment="1" applyProtection="1">
      <alignment horizontal="center" wrapText="1"/>
    </xf>
    <xf numFmtId="0" fontId="4" fillId="5" borderId="0" xfId="1" applyFont="1" applyFill="1" applyBorder="1" applyAlignment="1" applyProtection="1">
      <alignment horizontal="center"/>
    </xf>
    <xf numFmtId="0" fontId="4" fillId="5" borderId="5" xfId="1" applyFont="1" applyFill="1" applyBorder="1" applyAlignment="1" applyProtection="1">
      <alignment horizontal="center" vertical="center"/>
    </xf>
  </cellXfs>
  <cellStyles count="8">
    <cellStyle name="Binlik Ayracı 2" xfId="3" xr:uid="{00000000-0005-0000-0000-000000000000}"/>
    <cellStyle name="Normal" xfId="0" builtinId="0"/>
    <cellStyle name="Normal 10" xfId="7" xr:uid="{00000000-0005-0000-0000-000002000000}"/>
    <cellStyle name="Normal 2" xfId="5" xr:uid="{00000000-0005-0000-0000-000003000000}"/>
    <cellStyle name="Virgül" xfId="6" builtinId="3"/>
    <cellStyle name="Vurgu1" xfId="1" builtinId="29"/>
    <cellStyle name="Vurgu4" xfId="2" builtinId="41"/>
    <cellStyle name="Yüzde 2" xfId="4" xr:uid="{00000000-0005-0000-0000-000007000000}"/>
  </cellStyles>
  <dxfs count="93">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
      <numFmt numFmtId="172"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3"/>
  <sheetViews>
    <sheetView tabSelected="1" zoomScale="75" zoomScaleNormal="75" workbookViewId="0">
      <selection activeCell="J24" sqref="J24"/>
    </sheetView>
  </sheetViews>
  <sheetFormatPr defaultRowHeight="15" x14ac:dyDescent="0.25"/>
  <cols>
    <col min="1" max="1" width="36.7109375" bestFit="1" customWidth="1"/>
    <col min="2" max="10" width="14.28515625" customWidth="1"/>
    <col min="14" max="14" width="18.42578125" customWidth="1"/>
  </cols>
  <sheetData>
    <row r="1" spans="1:11" ht="22.5" customHeight="1" x14ac:dyDescent="0.25">
      <c r="A1" s="68" t="s">
        <v>0</v>
      </c>
      <c r="B1" s="69"/>
      <c r="C1" s="69"/>
      <c r="D1" s="69"/>
      <c r="E1" s="69"/>
      <c r="F1" s="69"/>
      <c r="G1" s="69"/>
      <c r="H1" s="69"/>
      <c r="I1" s="69"/>
      <c r="J1" s="70"/>
    </row>
    <row r="2" spans="1:11" ht="51.75" customHeight="1" x14ac:dyDescent="0.25">
      <c r="A2" s="71" t="s">
        <v>1</v>
      </c>
      <c r="B2" s="73" t="s">
        <v>80</v>
      </c>
      <c r="C2" s="74"/>
      <c r="D2" s="74"/>
      <c r="E2" s="75" t="s">
        <v>81</v>
      </c>
      <c r="F2" s="76"/>
      <c r="G2" s="76"/>
      <c r="H2" s="74" t="s">
        <v>82</v>
      </c>
      <c r="I2" s="74"/>
      <c r="J2" s="77"/>
    </row>
    <row r="3" spans="1:11" x14ac:dyDescent="0.25">
      <c r="A3" s="72"/>
      <c r="B3" s="1" t="s">
        <v>2</v>
      </c>
      <c r="C3" s="1" t="s">
        <v>3</v>
      </c>
      <c r="D3" s="1" t="s">
        <v>4</v>
      </c>
      <c r="E3" s="1" t="s">
        <v>2</v>
      </c>
      <c r="F3" s="1" t="s">
        <v>3</v>
      </c>
      <c r="G3" s="1" t="s">
        <v>4</v>
      </c>
      <c r="H3" s="1" t="s">
        <v>2</v>
      </c>
      <c r="I3" s="1" t="s">
        <v>3</v>
      </c>
      <c r="J3" s="2" t="s">
        <v>4</v>
      </c>
    </row>
    <row r="4" spans="1:11" x14ac:dyDescent="0.25">
      <c r="A4" s="10" t="s">
        <v>5</v>
      </c>
      <c r="B4" s="3">
        <v>14931</v>
      </c>
      <c r="C4" s="3">
        <v>10915</v>
      </c>
      <c r="D4" s="3">
        <v>25846</v>
      </c>
      <c r="E4" s="3">
        <v>14840</v>
      </c>
      <c r="F4" s="3">
        <v>11706</v>
      </c>
      <c r="G4" s="3">
        <v>26546</v>
      </c>
      <c r="H4" s="4">
        <v>-0.60947022972339426</v>
      </c>
      <c r="I4" s="4">
        <v>7.2469079248740274</v>
      </c>
      <c r="J4" s="5">
        <v>2.7083494544610383</v>
      </c>
      <c r="K4" s="31"/>
    </row>
    <row r="5" spans="1:11" x14ac:dyDescent="0.25">
      <c r="A5" s="6" t="s">
        <v>68</v>
      </c>
      <c r="B5" s="7">
        <v>109393</v>
      </c>
      <c r="C5" s="7">
        <v>365333</v>
      </c>
      <c r="D5" s="7">
        <v>474726</v>
      </c>
      <c r="E5" s="7">
        <v>114651</v>
      </c>
      <c r="F5" s="7">
        <v>389126</v>
      </c>
      <c r="G5" s="7">
        <v>503777</v>
      </c>
      <c r="H5" s="8">
        <v>4.8065232693133932</v>
      </c>
      <c r="I5" s="8">
        <v>6.5126884239857876</v>
      </c>
      <c r="J5" s="9">
        <v>6.1195300025699035</v>
      </c>
      <c r="K5" s="31"/>
    </row>
    <row r="6" spans="1:11" x14ac:dyDescent="0.25">
      <c r="A6" s="10" t="s">
        <v>69</v>
      </c>
      <c r="B6" s="3">
        <v>101633</v>
      </c>
      <c r="C6" s="3">
        <v>119517</v>
      </c>
      <c r="D6" s="3">
        <v>221150</v>
      </c>
      <c r="E6" s="3">
        <v>105978</v>
      </c>
      <c r="F6" s="3">
        <v>144560</v>
      </c>
      <c r="G6" s="3">
        <v>250538</v>
      </c>
      <c r="H6" s="4">
        <v>4.275186209203703</v>
      </c>
      <c r="I6" s="4">
        <v>20.953504522369204</v>
      </c>
      <c r="J6" s="5">
        <v>13.288718064661994</v>
      </c>
    </row>
    <row r="7" spans="1:11" x14ac:dyDescent="0.25">
      <c r="A7" s="6" t="s">
        <v>6</v>
      </c>
      <c r="B7" s="7">
        <v>65629</v>
      </c>
      <c r="C7" s="7">
        <v>23356</v>
      </c>
      <c r="D7" s="7">
        <v>88985</v>
      </c>
      <c r="E7" s="7">
        <v>68291</v>
      </c>
      <c r="F7" s="7">
        <v>26234</v>
      </c>
      <c r="G7" s="7">
        <v>94525</v>
      </c>
      <c r="H7" s="8">
        <v>4.0561337213731736</v>
      </c>
      <c r="I7" s="8">
        <v>12.32231546497688</v>
      </c>
      <c r="J7" s="9">
        <v>6.2257683879305494</v>
      </c>
    </row>
    <row r="8" spans="1:11" x14ac:dyDescent="0.25">
      <c r="A8" s="10" t="s">
        <v>7</v>
      </c>
      <c r="B8" s="3">
        <v>41099</v>
      </c>
      <c r="C8" s="3">
        <v>31468</v>
      </c>
      <c r="D8" s="3">
        <v>72567</v>
      </c>
      <c r="E8" s="3">
        <v>45492</v>
      </c>
      <c r="F8" s="3">
        <v>33099</v>
      </c>
      <c r="G8" s="3">
        <v>78591</v>
      </c>
      <c r="H8" s="4">
        <v>10.688824545609382</v>
      </c>
      <c r="I8" s="4">
        <v>5.183043091394433</v>
      </c>
      <c r="J8" s="5">
        <v>8.3012939766009346</v>
      </c>
    </row>
    <row r="9" spans="1:11" x14ac:dyDescent="0.25">
      <c r="A9" s="6" t="s">
        <v>8</v>
      </c>
      <c r="B9" s="7">
        <v>40510</v>
      </c>
      <c r="C9" s="7">
        <v>185812</v>
      </c>
      <c r="D9" s="7">
        <v>226322</v>
      </c>
      <c r="E9" s="7">
        <v>44258</v>
      </c>
      <c r="F9" s="7">
        <v>187571</v>
      </c>
      <c r="G9" s="7">
        <v>231829</v>
      </c>
      <c r="H9" s="8">
        <v>9.2520365341890898</v>
      </c>
      <c r="I9" s="8">
        <v>0.94665575958495685</v>
      </c>
      <c r="J9" s="9">
        <v>2.4332588082466575</v>
      </c>
    </row>
    <row r="10" spans="1:11" x14ac:dyDescent="0.25">
      <c r="A10" s="10" t="s">
        <v>70</v>
      </c>
      <c r="B10" s="3">
        <v>3749</v>
      </c>
      <c r="C10" s="3">
        <v>3662</v>
      </c>
      <c r="D10" s="3">
        <v>7411</v>
      </c>
      <c r="E10" s="3">
        <v>3543</v>
      </c>
      <c r="F10" s="3">
        <v>3571</v>
      </c>
      <c r="G10" s="3">
        <v>7114</v>
      </c>
      <c r="H10" s="4">
        <v>-5.4947986129634572</v>
      </c>
      <c r="I10" s="4">
        <v>-2.4849808847624248</v>
      </c>
      <c r="J10" s="5">
        <v>-4.0075563351774388</v>
      </c>
    </row>
    <row r="11" spans="1:11" x14ac:dyDescent="0.25">
      <c r="A11" s="6" t="s">
        <v>9</v>
      </c>
      <c r="B11" s="7">
        <v>23079</v>
      </c>
      <c r="C11" s="7">
        <v>24373</v>
      </c>
      <c r="D11" s="7">
        <v>47452</v>
      </c>
      <c r="E11" s="7">
        <v>24458</v>
      </c>
      <c r="F11" s="7">
        <v>24169</v>
      </c>
      <c r="G11" s="7">
        <v>48627</v>
      </c>
      <c r="H11" s="8">
        <v>5.975128905065211</v>
      </c>
      <c r="I11" s="8">
        <v>-0.83699175316949082</v>
      </c>
      <c r="J11" s="9">
        <v>2.4761864621090788</v>
      </c>
    </row>
    <row r="12" spans="1:11" x14ac:dyDescent="0.25">
      <c r="A12" s="10" t="s">
        <v>10</v>
      </c>
      <c r="B12" s="3">
        <v>23305</v>
      </c>
      <c r="C12" s="3">
        <v>17381</v>
      </c>
      <c r="D12" s="3">
        <v>40686</v>
      </c>
      <c r="E12" s="3">
        <v>23331</v>
      </c>
      <c r="F12" s="3">
        <v>17368</v>
      </c>
      <c r="G12" s="3">
        <v>40699</v>
      </c>
      <c r="H12" s="36">
        <v>0.111564042051062</v>
      </c>
      <c r="I12" s="36">
        <v>-7.4794315632011971E-2</v>
      </c>
      <c r="J12" s="56">
        <v>3.1952022808828591E-2</v>
      </c>
    </row>
    <row r="13" spans="1:11" x14ac:dyDescent="0.25">
      <c r="A13" s="6" t="s">
        <v>11</v>
      </c>
      <c r="B13" s="7">
        <v>26379</v>
      </c>
      <c r="C13" s="7">
        <v>5505</v>
      </c>
      <c r="D13" s="7">
        <v>31884</v>
      </c>
      <c r="E13" s="7">
        <v>24777</v>
      </c>
      <c r="F13" s="7">
        <v>3</v>
      </c>
      <c r="G13" s="7">
        <v>24780</v>
      </c>
      <c r="H13" s="8">
        <v>-6.0730126236779256</v>
      </c>
      <c r="I13" s="8">
        <v>-99.945504087193456</v>
      </c>
      <c r="J13" s="9">
        <v>-22.280767783214152</v>
      </c>
    </row>
    <row r="14" spans="1:11" x14ac:dyDescent="0.25">
      <c r="A14" s="10" t="s">
        <v>78</v>
      </c>
      <c r="B14" s="3">
        <v>7234</v>
      </c>
      <c r="C14" s="3">
        <v>2866</v>
      </c>
      <c r="D14" s="3">
        <v>10100</v>
      </c>
      <c r="E14" s="3">
        <v>23571</v>
      </c>
      <c r="F14" s="3">
        <v>8275</v>
      </c>
      <c r="G14" s="3">
        <v>31846</v>
      </c>
      <c r="H14" s="4">
        <v>225.83632844899086</v>
      </c>
      <c r="I14" s="4">
        <v>188.72993719469645</v>
      </c>
      <c r="J14" s="5">
        <v>215.30693069306932</v>
      </c>
    </row>
    <row r="15" spans="1:11" x14ac:dyDescent="0.25">
      <c r="A15" s="6" t="s">
        <v>12</v>
      </c>
      <c r="B15" s="7">
        <v>17068</v>
      </c>
      <c r="C15" s="7">
        <v>6873</v>
      </c>
      <c r="D15" s="7">
        <v>23941</v>
      </c>
      <c r="E15" s="7">
        <v>17738</v>
      </c>
      <c r="F15" s="7">
        <v>7162</v>
      </c>
      <c r="G15" s="7">
        <v>24900</v>
      </c>
      <c r="H15" s="8">
        <v>3.9254745722990392</v>
      </c>
      <c r="I15" s="8">
        <v>4.2048595955186965</v>
      </c>
      <c r="J15" s="9">
        <v>4.0056806315525666</v>
      </c>
    </row>
    <row r="16" spans="1:11" x14ac:dyDescent="0.25">
      <c r="A16" s="10" t="s">
        <v>13</v>
      </c>
      <c r="B16" s="3">
        <v>7026</v>
      </c>
      <c r="C16" s="3">
        <v>133</v>
      </c>
      <c r="D16" s="3">
        <v>7159</v>
      </c>
      <c r="E16" s="3">
        <v>7544</v>
      </c>
      <c r="F16" s="3">
        <v>198</v>
      </c>
      <c r="G16" s="3">
        <v>7742</v>
      </c>
      <c r="H16" s="4">
        <v>7.3726159977227441</v>
      </c>
      <c r="I16" s="4">
        <v>48.872180451127818</v>
      </c>
      <c r="J16" s="5">
        <v>8.1435954742282437</v>
      </c>
    </row>
    <row r="17" spans="1:10" x14ac:dyDescent="0.25">
      <c r="A17" s="6" t="s">
        <v>14</v>
      </c>
      <c r="B17" s="7">
        <v>20971</v>
      </c>
      <c r="C17" s="7">
        <v>2343</v>
      </c>
      <c r="D17" s="7">
        <v>23314</v>
      </c>
      <c r="E17" s="7">
        <v>23422</v>
      </c>
      <c r="F17" s="7">
        <v>2928</v>
      </c>
      <c r="G17" s="7">
        <v>26350</v>
      </c>
      <c r="H17" s="8">
        <v>11.687568547041153</v>
      </c>
      <c r="I17" s="8">
        <v>24.967989756722151</v>
      </c>
      <c r="J17" s="9">
        <v>13.022218409539333</v>
      </c>
    </row>
    <row r="18" spans="1:10" x14ac:dyDescent="0.25">
      <c r="A18" s="10" t="s">
        <v>15</v>
      </c>
      <c r="B18" s="3">
        <v>2566</v>
      </c>
      <c r="C18" s="3">
        <v>19</v>
      </c>
      <c r="D18" s="3">
        <v>2585</v>
      </c>
      <c r="E18" s="3">
        <v>3434</v>
      </c>
      <c r="F18" s="3">
        <v>22</v>
      </c>
      <c r="G18" s="3">
        <v>3456</v>
      </c>
      <c r="H18" s="4">
        <v>33.826968043647696</v>
      </c>
      <c r="I18" s="4">
        <v>15.789473684210526</v>
      </c>
      <c r="J18" s="5">
        <v>33.694390715667311</v>
      </c>
    </row>
    <row r="19" spans="1:10" x14ac:dyDescent="0.25">
      <c r="A19" s="6" t="s">
        <v>16</v>
      </c>
      <c r="B19" s="7">
        <v>1857</v>
      </c>
      <c r="C19" s="7">
        <v>23</v>
      </c>
      <c r="D19" s="7">
        <v>1880</v>
      </c>
      <c r="E19" s="7">
        <v>2364</v>
      </c>
      <c r="F19" s="7">
        <v>14</v>
      </c>
      <c r="G19" s="7">
        <v>2378</v>
      </c>
      <c r="H19" s="8">
        <v>27.302100161550889</v>
      </c>
      <c r="I19" s="8">
        <v>-39.130434782608695</v>
      </c>
      <c r="J19" s="9">
        <v>26.489361702127663</v>
      </c>
    </row>
    <row r="20" spans="1:10" x14ac:dyDescent="0.25">
      <c r="A20" s="10" t="s">
        <v>17</v>
      </c>
      <c r="B20" s="3">
        <v>913</v>
      </c>
      <c r="C20" s="3">
        <v>82</v>
      </c>
      <c r="D20" s="3">
        <v>995</v>
      </c>
      <c r="E20" s="3">
        <v>1050</v>
      </c>
      <c r="F20" s="3">
        <v>98</v>
      </c>
      <c r="G20" s="3">
        <v>1148</v>
      </c>
      <c r="H20" s="4">
        <v>15.005476451259584</v>
      </c>
      <c r="I20" s="4">
        <v>19.512195121951219</v>
      </c>
      <c r="J20" s="5">
        <v>15.376884422110553</v>
      </c>
    </row>
    <row r="21" spans="1:10" x14ac:dyDescent="0.25">
      <c r="A21" s="6" t="s">
        <v>71</v>
      </c>
      <c r="B21" s="7">
        <v>45416</v>
      </c>
      <c r="C21" s="7">
        <v>0</v>
      </c>
      <c r="D21" s="7">
        <v>45416</v>
      </c>
      <c r="E21" s="7">
        <v>41813</v>
      </c>
      <c r="F21" s="7">
        <v>0</v>
      </c>
      <c r="G21" s="7">
        <v>41813</v>
      </c>
      <c r="H21" s="8">
        <v>-7.9333274616875116</v>
      </c>
      <c r="I21" s="8">
        <v>0</v>
      </c>
      <c r="J21" s="9">
        <v>-7.9333274616875116</v>
      </c>
    </row>
    <row r="22" spans="1:10" x14ac:dyDescent="0.25">
      <c r="A22" s="10" t="s">
        <v>18</v>
      </c>
      <c r="B22" s="3">
        <v>23591</v>
      </c>
      <c r="C22" s="3">
        <v>233</v>
      </c>
      <c r="D22" s="3">
        <v>23824</v>
      </c>
      <c r="E22" s="3">
        <v>27998</v>
      </c>
      <c r="F22" s="3">
        <v>381</v>
      </c>
      <c r="G22" s="3">
        <v>28379</v>
      </c>
      <c r="H22" s="4">
        <v>18.680852867619009</v>
      </c>
      <c r="I22" s="4">
        <v>63.519313304721024</v>
      </c>
      <c r="J22" s="5">
        <v>19.119375419744795</v>
      </c>
    </row>
    <row r="23" spans="1:10" x14ac:dyDescent="0.25">
      <c r="A23" s="6" t="s">
        <v>19</v>
      </c>
      <c r="B23" s="7">
        <v>220</v>
      </c>
      <c r="C23" s="7">
        <v>0</v>
      </c>
      <c r="D23" s="7">
        <v>220</v>
      </c>
      <c r="E23" s="7">
        <v>764</v>
      </c>
      <c r="F23" s="7">
        <v>0</v>
      </c>
      <c r="G23" s="7">
        <v>764</v>
      </c>
      <c r="H23" s="8">
        <v>247.27272727272725</v>
      </c>
      <c r="I23" s="8">
        <v>0</v>
      </c>
      <c r="J23" s="9">
        <v>247.27272727272725</v>
      </c>
    </row>
    <row r="24" spans="1:10" x14ac:dyDescent="0.25">
      <c r="A24" s="10" t="s">
        <v>20</v>
      </c>
      <c r="B24" s="3">
        <v>3462</v>
      </c>
      <c r="C24" s="3">
        <v>12</v>
      </c>
      <c r="D24" s="3">
        <v>3474</v>
      </c>
      <c r="E24" s="3">
        <v>4021</v>
      </c>
      <c r="F24" s="3">
        <v>25</v>
      </c>
      <c r="G24" s="3">
        <v>4046</v>
      </c>
      <c r="H24" s="4">
        <v>16.146735990756788</v>
      </c>
      <c r="I24" s="4">
        <v>108.33333333333333</v>
      </c>
      <c r="J24" s="5">
        <v>16.465169833045483</v>
      </c>
    </row>
    <row r="25" spans="1:10" x14ac:dyDescent="0.25">
      <c r="A25" s="6" t="s">
        <v>21</v>
      </c>
      <c r="B25" s="7">
        <v>1234</v>
      </c>
      <c r="C25" s="7">
        <v>7</v>
      </c>
      <c r="D25" s="7">
        <v>1241</v>
      </c>
      <c r="E25" s="7">
        <v>1292</v>
      </c>
      <c r="F25" s="7">
        <v>6</v>
      </c>
      <c r="G25" s="7">
        <v>1298</v>
      </c>
      <c r="H25" s="8">
        <v>4.7001620745542949</v>
      </c>
      <c r="I25" s="8">
        <v>-14.285714285714285</v>
      </c>
      <c r="J25" s="9">
        <v>4.5930701047542311</v>
      </c>
    </row>
    <row r="26" spans="1:10" x14ac:dyDescent="0.25">
      <c r="A26" s="10" t="s">
        <v>22</v>
      </c>
      <c r="B26" s="3">
        <v>17237</v>
      </c>
      <c r="C26" s="3">
        <v>259</v>
      </c>
      <c r="D26" s="3">
        <v>17496</v>
      </c>
      <c r="E26" s="3">
        <v>25807</v>
      </c>
      <c r="F26" s="3">
        <v>488</v>
      </c>
      <c r="G26" s="3">
        <v>26295</v>
      </c>
      <c r="H26" s="4">
        <v>49.718628531647042</v>
      </c>
      <c r="I26" s="4">
        <v>88.416988416988417</v>
      </c>
      <c r="J26" s="5">
        <v>50.291495198902602</v>
      </c>
    </row>
    <row r="27" spans="1:10" x14ac:dyDescent="0.25">
      <c r="A27" s="6" t="s">
        <v>23</v>
      </c>
      <c r="B27" s="7">
        <v>5495</v>
      </c>
      <c r="C27" s="7">
        <v>103</v>
      </c>
      <c r="D27" s="7">
        <v>5598</v>
      </c>
      <c r="E27" s="7">
        <v>6445</v>
      </c>
      <c r="F27" s="7">
        <v>63</v>
      </c>
      <c r="G27" s="7">
        <v>6508</v>
      </c>
      <c r="H27" s="8">
        <v>17.288444040036396</v>
      </c>
      <c r="I27" s="8">
        <v>-38.834951456310677</v>
      </c>
      <c r="J27" s="9">
        <v>16.25580564487317</v>
      </c>
    </row>
    <row r="28" spans="1:10" x14ac:dyDescent="0.25">
      <c r="A28" s="10" t="s">
        <v>24</v>
      </c>
      <c r="B28" s="3">
        <v>100</v>
      </c>
      <c r="C28" s="3">
        <v>0</v>
      </c>
      <c r="D28" s="3">
        <v>100</v>
      </c>
      <c r="E28" s="3">
        <v>134</v>
      </c>
      <c r="F28" s="3">
        <v>0</v>
      </c>
      <c r="G28" s="3">
        <v>134</v>
      </c>
      <c r="H28" s="4">
        <v>34</v>
      </c>
      <c r="I28" s="4">
        <v>0</v>
      </c>
      <c r="J28" s="5">
        <v>34</v>
      </c>
    </row>
    <row r="29" spans="1:10" x14ac:dyDescent="0.25">
      <c r="A29" s="6" t="s">
        <v>25</v>
      </c>
      <c r="B29" s="7">
        <v>5540</v>
      </c>
      <c r="C29" s="7">
        <v>281</v>
      </c>
      <c r="D29" s="7">
        <v>5821</v>
      </c>
      <c r="E29" s="7">
        <v>6097</v>
      </c>
      <c r="F29" s="7">
        <v>186</v>
      </c>
      <c r="G29" s="7">
        <v>6283</v>
      </c>
      <c r="H29" s="8">
        <v>10.054151624548737</v>
      </c>
      <c r="I29" s="8">
        <v>-33.807829181494661</v>
      </c>
      <c r="J29" s="9">
        <v>7.9367806218862729</v>
      </c>
    </row>
    <row r="30" spans="1:10" x14ac:dyDescent="0.25">
      <c r="A30" s="10" t="s">
        <v>26</v>
      </c>
      <c r="B30" s="3">
        <v>10990</v>
      </c>
      <c r="C30" s="3">
        <v>1101</v>
      </c>
      <c r="D30" s="3">
        <v>12091</v>
      </c>
      <c r="E30" s="3">
        <v>11573</v>
      </c>
      <c r="F30" s="3">
        <v>1380</v>
      </c>
      <c r="G30" s="3">
        <v>12953</v>
      </c>
      <c r="H30" s="4">
        <v>5.3048225659690624</v>
      </c>
      <c r="I30" s="4">
        <v>25.340599455040874</v>
      </c>
      <c r="J30" s="5">
        <v>7.1292697047390625</v>
      </c>
    </row>
    <row r="31" spans="1:10" x14ac:dyDescent="0.25">
      <c r="A31" s="6" t="s">
        <v>27</v>
      </c>
      <c r="B31" s="7">
        <v>7324</v>
      </c>
      <c r="C31" s="7">
        <v>487</v>
      </c>
      <c r="D31" s="7">
        <v>7811</v>
      </c>
      <c r="E31" s="7">
        <v>8072</v>
      </c>
      <c r="F31" s="7">
        <v>510</v>
      </c>
      <c r="G31" s="7">
        <v>8582</v>
      </c>
      <c r="H31" s="8">
        <v>10.212998361551065</v>
      </c>
      <c r="I31" s="8">
        <v>4.7227926078028748</v>
      </c>
      <c r="J31" s="9">
        <v>9.8706951734733064</v>
      </c>
    </row>
    <row r="32" spans="1:10" x14ac:dyDescent="0.25">
      <c r="A32" s="10" t="s">
        <v>63</v>
      </c>
      <c r="B32" s="3">
        <v>2847</v>
      </c>
      <c r="C32" s="3">
        <v>14</v>
      </c>
      <c r="D32" s="3">
        <v>2861</v>
      </c>
      <c r="E32" s="3">
        <v>2926</v>
      </c>
      <c r="F32" s="3">
        <v>22</v>
      </c>
      <c r="G32" s="3">
        <v>2948</v>
      </c>
      <c r="H32" s="4">
        <v>2.7748507200561998</v>
      </c>
      <c r="I32" s="4">
        <v>57.142857142857139</v>
      </c>
      <c r="J32" s="5">
        <v>3.0408947920307585</v>
      </c>
    </row>
    <row r="33" spans="1:10" x14ac:dyDescent="0.25">
      <c r="A33" s="6" t="s">
        <v>72</v>
      </c>
      <c r="B33" s="7">
        <v>4555</v>
      </c>
      <c r="C33" s="7">
        <v>807</v>
      </c>
      <c r="D33" s="7">
        <v>5362</v>
      </c>
      <c r="E33" s="7">
        <v>2863</v>
      </c>
      <c r="F33" s="7">
        <v>742</v>
      </c>
      <c r="G33" s="7">
        <v>3605</v>
      </c>
      <c r="H33" s="8">
        <v>-37.145993413830958</v>
      </c>
      <c r="I33" s="8">
        <v>-8.0545229244114012</v>
      </c>
      <c r="J33" s="9">
        <v>-32.76762402088773</v>
      </c>
    </row>
    <row r="34" spans="1:10" x14ac:dyDescent="0.25">
      <c r="A34" s="10" t="s">
        <v>60</v>
      </c>
      <c r="B34" s="3">
        <v>3071</v>
      </c>
      <c r="C34" s="3">
        <v>3</v>
      </c>
      <c r="D34" s="3">
        <v>3074</v>
      </c>
      <c r="E34" s="3">
        <v>3234</v>
      </c>
      <c r="F34" s="3">
        <v>0</v>
      </c>
      <c r="G34" s="3">
        <v>3234</v>
      </c>
      <c r="H34" s="4">
        <v>5.3077173559101274</v>
      </c>
      <c r="I34" s="4">
        <v>-100</v>
      </c>
      <c r="J34" s="5">
        <v>5.2049446974625893</v>
      </c>
    </row>
    <row r="35" spans="1:10" x14ac:dyDescent="0.25">
      <c r="A35" s="6" t="s">
        <v>28</v>
      </c>
      <c r="B35" s="7">
        <v>2280</v>
      </c>
      <c r="C35" s="7">
        <v>9</v>
      </c>
      <c r="D35" s="7">
        <v>2289</v>
      </c>
      <c r="E35" s="7">
        <v>3201</v>
      </c>
      <c r="F35" s="7">
        <v>151</v>
      </c>
      <c r="G35" s="7">
        <v>3352</v>
      </c>
      <c r="H35" s="8">
        <v>40.39473684210526</v>
      </c>
      <c r="I35" s="8">
        <v>1577.7777777777778</v>
      </c>
      <c r="J35" s="9">
        <v>46.439493228484054</v>
      </c>
    </row>
    <row r="36" spans="1:10" x14ac:dyDescent="0.25">
      <c r="A36" s="10" t="s">
        <v>59</v>
      </c>
      <c r="B36" s="3">
        <v>3788</v>
      </c>
      <c r="C36" s="3">
        <v>16</v>
      </c>
      <c r="D36" s="3">
        <v>3804</v>
      </c>
      <c r="E36" s="3">
        <v>3899</v>
      </c>
      <c r="F36" s="3">
        <v>13</v>
      </c>
      <c r="G36" s="3">
        <v>3912</v>
      </c>
      <c r="H36" s="4">
        <v>2.9303062302006335</v>
      </c>
      <c r="I36" s="4">
        <v>-18.75</v>
      </c>
      <c r="J36" s="5">
        <v>2.8391167192429023</v>
      </c>
    </row>
    <row r="37" spans="1:10" x14ac:dyDescent="0.25">
      <c r="A37" s="6" t="s">
        <v>29</v>
      </c>
      <c r="B37" s="7">
        <v>25407</v>
      </c>
      <c r="C37" s="7">
        <v>157</v>
      </c>
      <c r="D37" s="7">
        <v>25564</v>
      </c>
      <c r="E37" s="7">
        <v>26621</v>
      </c>
      <c r="F37" s="7">
        <v>150</v>
      </c>
      <c r="G37" s="7">
        <v>26771</v>
      </c>
      <c r="H37" s="8">
        <v>4.7782107293265641</v>
      </c>
      <c r="I37" s="8">
        <v>-4.4585987261146496</v>
      </c>
      <c r="J37" s="9">
        <v>4.7214833359411674</v>
      </c>
    </row>
    <row r="38" spans="1:10" x14ac:dyDescent="0.25">
      <c r="A38" s="10" t="s">
        <v>30</v>
      </c>
      <c r="B38" s="3">
        <v>2217</v>
      </c>
      <c r="C38" s="3">
        <v>23</v>
      </c>
      <c r="D38" s="3">
        <v>2240</v>
      </c>
      <c r="E38" s="3">
        <v>3620</v>
      </c>
      <c r="F38" s="3">
        <v>29</v>
      </c>
      <c r="G38" s="3">
        <v>3649</v>
      </c>
      <c r="H38" s="4">
        <v>63.283716734325665</v>
      </c>
      <c r="I38" s="4">
        <v>26.086956521739129</v>
      </c>
      <c r="J38" s="5">
        <v>62.901785714285715</v>
      </c>
    </row>
    <row r="39" spans="1:10" x14ac:dyDescent="0.25">
      <c r="A39" s="6" t="s">
        <v>37</v>
      </c>
      <c r="B39" s="7">
        <v>15506</v>
      </c>
      <c r="C39" s="7">
        <v>176</v>
      </c>
      <c r="D39" s="7">
        <v>15682</v>
      </c>
      <c r="E39" s="7">
        <v>19694</v>
      </c>
      <c r="F39" s="7">
        <v>138</v>
      </c>
      <c r="G39" s="7">
        <v>19832</v>
      </c>
      <c r="H39" s="8">
        <v>27.00889978073004</v>
      </c>
      <c r="I39" s="8">
        <v>-21.59090909090909</v>
      </c>
      <c r="J39" s="9">
        <v>26.463461293202396</v>
      </c>
    </row>
    <row r="40" spans="1:10" x14ac:dyDescent="0.25">
      <c r="A40" s="10" t="s">
        <v>31</v>
      </c>
      <c r="B40" s="3">
        <v>3304</v>
      </c>
      <c r="C40" s="3">
        <v>8</v>
      </c>
      <c r="D40" s="3">
        <v>3312</v>
      </c>
      <c r="E40" s="3">
        <v>3452</v>
      </c>
      <c r="F40" s="3">
        <v>11</v>
      </c>
      <c r="G40" s="3">
        <v>3463</v>
      </c>
      <c r="H40" s="36">
        <v>4.4794188861985473</v>
      </c>
      <c r="I40" s="4">
        <v>37.5</v>
      </c>
      <c r="J40" s="40">
        <v>4.5591787439613531</v>
      </c>
    </row>
    <row r="41" spans="1:10" x14ac:dyDescent="0.25">
      <c r="A41" s="6" t="s">
        <v>32</v>
      </c>
      <c r="B41" s="7">
        <v>935</v>
      </c>
      <c r="C41" s="7">
        <v>37</v>
      </c>
      <c r="D41" s="7">
        <v>972</v>
      </c>
      <c r="E41" s="7">
        <v>1619</v>
      </c>
      <c r="F41" s="7">
        <v>22</v>
      </c>
      <c r="G41" s="7">
        <v>1641</v>
      </c>
      <c r="H41" s="8">
        <v>73.155080213903744</v>
      </c>
      <c r="I41" s="8">
        <v>-40.54054054054054</v>
      </c>
      <c r="J41" s="9">
        <v>68.827160493827151</v>
      </c>
    </row>
    <row r="42" spans="1:10" x14ac:dyDescent="0.25">
      <c r="A42" s="10" t="s">
        <v>33</v>
      </c>
      <c r="B42" s="3">
        <v>12141</v>
      </c>
      <c r="C42" s="3">
        <v>3596</v>
      </c>
      <c r="D42" s="3">
        <v>15737</v>
      </c>
      <c r="E42" s="3">
        <v>13127</v>
      </c>
      <c r="F42" s="3">
        <v>3525</v>
      </c>
      <c r="G42" s="3">
        <v>16652</v>
      </c>
      <c r="H42" s="4">
        <v>8.1212420723169423</v>
      </c>
      <c r="I42" s="4">
        <v>-1.9744160177975527</v>
      </c>
      <c r="J42" s="5">
        <v>5.8143229332147168</v>
      </c>
    </row>
    <row r="43" spans="1:10" x14ac:dyDescent="0.25">
      <c r="A43" s="6" t="s">
        <v>34</v>
      </c>
      <c r="B43" s="7">
        <v>603</v>
      </c>
      <c r="C43" s="7">
        <v>63</v>
      </c>
      <c r="D43" s="7">
        <v>666</v>
      </c>
      <c r="E43" s="7">
        <v>641</v>
      </c>
      <c r="F43" s="7">
        <v>74</v>
      </c>
      <c r="G43" s="7">
        <v>715</v>
      </c>
      <c r="H43" s="8">
        <v>6.3018242122719741</v>
      </c>
      <c r="I43" s="8">
        <v>17.460317460317459</v>
      </c>
      <c r="J43" s="9">
        <v>7.3573573573573565</v>
      </c>
    </row>
    <row r="44" spans="1:10" x14ac:dyDescent="0.25">
      <c r="A44" s="10" t="s">
        <v>35</v>
      </c>
      <c r="B44" s="3">
        <v>5118</v>
      </c>
      <c r="C44" s="3">
        <v>1186</v>
      </c>
      <c r="D44" s="3">
        <v>6304</v>
      </c>
      <c r="E44" s="3">
        <v>5106</v>
      </c>
      <c r="F44" s="3">
        <v>1376</v>
      </c>
      <c r="G44" s="3">
        <v>6482</v>
      </c>
      <c r="H44" s="36">
        <v>-0.23446658851113714</v>
      </c>
      <c r="I44" s="4">
        <v>16.020236087689714</v>
      </c>
      <c r="J44" s="5">
        <v>2.8236040609137056</v>
      </c>
    </row>
    <row r="45" spans="1:10" x14ac:dyDescent="0.25">
      <c r="A45" s="6" t="s">
        <v>36</v>
      </c>
      <c r="B45" s="7">
        <v>4821</v>
      </c>
      <c r="C45" s="7">
        <v>144</v>
      </c>
      <c r="D45" s="7">
        <v>4965</v>
      </c>
      <c r="E45" s="7">
        <v>5258</v>
      </c>
      <c r="F45" s="7">
        <v>105</v>
      </c>
      <c r="G45" s="7">
        <v>5363</v>
      </c>
      <c r="H45" s="8">
        <v>9.0645094378759588</v>
      </c>
      <c r="I45" s="8">
        <v>-27.083333333333332</v>
      </c>
      <c r="J45" s="9">
        <v>8.0161127895266873</v>
      </c>
    </row>
    <row r="46" spans="1:10" x14ac:dyDescent="0.25">
      <c r="A46" s="10" t="s">
        <v>64</v>
      </c>
      <c r="B46" s="3">
        <v>4593</v>
      </c>
      <c r="C46" s="3">
        <v>28</v>
      </c>
      <c r="D46" s="3">
        <v>4621</v>
      </c>
      <c r="E46" s="3">
        <v>4661</v>
      </c>
      <c r="F46" s="3">
        <v>49</v>
      </c>
      <c r="G46" s="3">
        <v>4710</v>
      </c>
      <c r="H46" s="4">
        <v>1.4805138253864576</v>
      </c>
      <c r="I46" s="4">
        <v>75</v>
      </c>
      <c r="J46" s="54">
        <v>1.9259900454447092</v>
      </c>
    </row>
    <row r="47" spans="1:10" x14ac:dyDescent="0.25">
      <c r="A47" s="6" t="s">
        <v>65</v>
      </c>
      <c r="B47" s="7">
        <v>2889</v>
      </c>
      <c r="C47" s="7">
        <v>13</v>
      </c>
      <c r="D47" s="7">
        <v>2902</v>
      </c>
      <c r="E47" s="7">
        <v>4167</v>
      </c>
      <c r="F47" s="7">
        <v>15</v>
      </c>
      <c r="G47" s="7">
        <v>4182</v>
      </c>
      <c r="H47" s="8">
        <v>44.236760124610591</v>
      </c>
      <c r="I47" s="8">
        <v>15.384615384615385</v>
      </c>
      <c r="J47" s="9">
        <v>44.107512060647828</v>
      </c>
    </row>
    <row r="48" spans="1:10" x14ac:dyDescent="0.25">
      <c r="A48" s="10" t="s">
        <v>38</v>
      </c>
      <c r="B48" s="3">
        <v>5616</v>
      </c>
      <c r="C48" s="3">
        <v>138</v>
      </c>
      <c r="D48" s="3">
        <v>5754</v>
      </c>
      <c r="E48" s="3">
        <v>7021</v>
      </c>
      <c r="F48" s="3">
        <v>301</v>
      </c>
      <c r="G48" s="3">
        <v>7322</v>
      </c>
      <c r="H48" s="4">
        <v>25.017806267806268</v>
      </c>
      <c r="I48" s="4">
        <v>118.1159420289855</v>
      </c>
      <c r="J48" s="5">
        <v>27.250608272506081</v>
      </c>
    </row>
    <row r="49" spans="1:11" x14ac:dyDescent="0.25">
      <c r="A49" s="6" t="s">
        <v>66</v>
      </c>
      <c r="B49" s="7">
        <v>6689</v>
      </c>
      <c r="C49" s="7">
        <v>190</v>
      </c>
      <c r="D49" s="7">
        <v>6879</v>
      </c>
      <c r="E49" s="7">
        <v>6900</v>
      </c>
      <c r="F49" s="7">
        <v>301</v>
      </c>
      <c r="G49" s="7">
        <v>7201</v>
      </c>
      <c r="H49" s="8">
        <v>3.1544326506204214</v>
      </c>
      <c r="I49" s="8">
        <v>58.421052631578952</v>
      </c>
      <c r="J49" s="53">
        <v>4.6809129233900277</v>
      </c>
    </row>
    <row r="50" spans="1:11" x14ac:dyDescent="0.25">
      <c r="A50" s="10" t="s">
        <v>39</v>
      </c>
      <c r="B50" s="3">
        <v>11939</v>
      </c>
      <c r="C50" s="3">
        <v>1372</v>
      </c>
      <c r="D50" s="3">
        <v>13311</v>
      </c>
      <c r="E50" s="3">
        <v>14300</v>
      </c>
      <c r="F50" s="3">
        <v>1545</v>
      </c>
      <c r="G50" s="3">
        <v>15845</v>
      </c>
      <c r="H50" s="4">
        <v>19.775525588407739</v>
      </c>
      <c r="I50" s="4">
        <v>12.609329446064141</v>
      </c>
      <c r="J50" s="5">
        <v>19.036886785365486</v>
      </c>
    </row>
    <row r="51" spans="1:11" x14ac:dyDescent="0.25">
      <c r="A51" s="6" t="s">
        <v>40</v>
      </c>
      <c r="B51" s="7">
        <v>702</v>
      </c>
      <c r="C51" s="7">
        <v>0</v>
      </c>
      <c r="D51" s="7">
        <v>702</v>
      </c>
      <c r="E51" s="7">
        <v>596</v>
      </c>
      <c r="F51" s="7">
        <v>0</v>
      </c>
      <c r="G51" s="7">
        <v>596</v>
      </c>
      <c r="H51" s="8">
        <v>-15.0997150997151</v>
      </c>
      <c r="I51" s="8">
        <v>0</v>
      </c>
      <c r="J51" s="9">
        <v>-15.0997150997151</v>
      </c>
    </row>
    <row r="52" spans="1:11" x14ac:dyDescent="0.25">
      <c r="A52" s="10" t="s">
        <v>41</v>
      </c>
      <c r="B52" s="3">
        <v>863</v>
      </c>
      <c r="C52" s="3">
        <v>16</v>
      </c>
      <c r="D52" s="3">
        <v>879</v>
      </c>
      <c r="E52" s="3">
        <v>1051</v>
      </c>
      <c r="F52" s="3">
        <v>6</v>
      </c>
      <c r="G52" s="3">
        <v>1057</v>
      </c>
      <c r="H52" s="4">
        <v>21.784472769409039</v>
      </c>
      <c r="I52" s="4">
        <v>-62.5</v>
      </c>
      <c r="J52" s="5">
        <v>20.25028441410694</v>
      </c>
    </row>
    <row r="53" spans="1:11" x14ac:dyDescent="0.25">
      <c r="A53" s="6" t="s">
        <v>42</v>
      </c>
      <c r="B53" s="7">
        <v>3193</v>
      </c>
      <c r="C53" s="7">
        <v>57</v>
      </c>
      <c r="D53" s="7">
        <v>3250</v>
      </c>
      <c r="E53" s="7">
        <v>3639</v>
      </c>
      <c r="F53" s="7">
        <v>67</v>
      </c>
      <c r="G53" s="7">
        <v>3706</v>
      </c>
      <c r="H53" s="8">
        <v>13.968055120576262</v>
      </c>
      <c r="I53" s="8">
        <v>17.543859649122805</v>
      </c>
      <c r="J53" s="9">
        <v>14.030769230769231</v>
      </c>
    </row>
    <row r="54" spans="1:11" x14ac:dyDescent="0.25">
      <c r="A54" s="10" t="s">
        <v>67</v>
      </c>
      <c r="B54" s="3">
        <v>7836</v>
      </c>
      <c r="C54" s="3">
        <v>121</v>
      </c>
      <c r="D54" s="3">
        <v>7957</v>
      </c>
      <c r="E54" s="3">
        <v>8879</v>
      </c>
      <c r="F54" s="3">
        <v>189</v>
      </c>
      <c r="G54" s="3">
        <v>9068</v>
      </c>
      <c r="H54" s="4">
        <v>13.310362429811128</v>
      </c>
      <c r="I54" s="4">
        <v>56.198347107438018</v>
      </c>
      <c r="J54" s="5">
        <v>13.962548699258514</v>
      </c>
    </row>
    <row r="55" spans="1:11" x14ac:dyDescent="0.25">
      <c r="A55" s="6" t="s">
        <v>43</v>
      </c>
      <c r="B55" s="7">
        <v>7306</v>
      </c>
      <c r="C55" s="7">
        <v>5</v>
      </c>
      <c r="D55" s="7">
        <v>7311</v>
      </c>
      <c r="E55" s="7">
        <v>6719</v>
      </c>
      <c r="F55" s="7">
        <v>21</v>
      </c>
      <c r="G55" s="7">
        <v>6740</v>
      </c>
      <c r="H55" s="8">
        <v>-8.0344921981932664</v>
      </c>
      <c r="I55" s="8">
        <v>320</v>
      </c>
      <c r="J55" s="9">
        <v>-7.8101490904117084</v>
      </c>
    </row>
    <row r="56" spans="1:11" x14ac:dyDescent="0.25">
      <c r="A56" s="10" t="s">
        <v>61</v>
      </c>
      <c r="B56" s="3">
        <v>23856</v>
      </c>
      <c r="C56" s="3">
        <v>506</v>
      </c>
      <c r="D56" s="3">
        <v>24362</v>
      </c>
      <c r="E56" s="3">
        <v>33358</v>
      </c>
      <c r="F56" s="3">
        <v>571</v>
      </c>
      <c r="G56" s="3">
        <v>33929</v>
      </c>
      <c r="H56" s="4">
        <v>39.830650570087187</v>
      </c>
      <c r="I56" s="4">
        <v>12.845849802371543</v>
      </c>
      <c r="J56" s="5">
        <v>39.270174862490762</v>
      </c>
    </row>
    <row r="57" spans="1:11" x14ac:dyDescent="0.25">
      <c r="A57" s="6" t="s">
        <v>44</v>
      </c>
      <c r="B57" s="7">
        <v>1316</v>
      </c>
      <c r="C57" s="7">
        <v>21</v>
      </c>
      <c r="D57" s="7">
        <v>1337</v>
      </c>
      <c r="E57" s="7">
        <v>1822</v>
      </c>
      <c r="F57" s="7">
        <v>32</v>
      </c>
      <c r="G57" s="7">
        <v>1854</v>
      </c>
      <c r="H57" s="8">
        <v>38.449848024316111</v>
      </c>
      <c r="I57" s="8">
        <v>52.380952380952387</v>
      </c>
      <c r="J57" s="9">
        <v>38.668661181750188</v>
      </c>
    </row>
    <row r="58" spans="1:11" x14ac:dyDescent="0.25">
      <c r="A58" s="10" t="s">
        <v>45</v>
      </c>
      <c r="B58" s="3">
        <v>15654</v>
      </c>
      <c r="C58" s="3">
        <v>12</v>
      </c>
      <c r="D58" s="3">
        <v>15666</v>
      </c>
      <c r="E58" s="3">
        <v>19183</v>
      </c>
      <c r="F58" s="3">
        <v>13</v>
      </c>
      <c r="G58" s="3">
        <v>19196</v>
      </c>
      <c r="H58" s="4">
        <v>22.543758783697456</v>
      </c>
      <c r="I58" s="4">
        <v>8.3333333333333321</v>
      </c>
      <c r="J58" s="5">
        <v>22.532873739308059</v>
      </c>
    </row>
    <row r="59" spans="1:11" x14ac:dyDescent="0.25">
      <c r="A59" s="6" t="s">
        <v>46</v>
      </c>
      <c r="B59" s="7">
        <v>18288</v>
      </c>
      <c r="C59" s="7">
        <v>96</v>
      </c>
      <c r="D59" s="7">
        <v>18384</v>
      </c>
      <c r="E59" s="7">
        <v>11416</v>
      </c>
      <c r="F59" s="7">
        <v>60</v>
      </c>
      <c r="G59" s="7">
        <v>11476</v>
      </c>
      <c r="H59" s="8">
        <v>-37.576552930883636</v>
      </c>
      <c r="I59" s="8">
        <v>-37.5</v>
      </c>
      <c r="J59" s="9">
        <v>-37.576153176675369</v>
      </c>
    </row>
    <row r="60" spans="1:11" x14ac:dyDescent="0.25">
      <c r="A60" s="10" t="s">
        <v>73</v>
      </c>
      <c r="B60" s="3">
        <v>10260</v>
      </c>
      <c r="C60" s="3">
        <v>178</v>
      </c>
      <c r="D60" s="3">
        <v>10438</v>
      </c>
      <c r="E60" s="3">
        <v>12884</v>
      </c>
      <c r="F60" s="3">
        <v>235</v>
      </c>
      <c r="G60" s="3">
        <v>13119</v>
      </c>
      <c r="H60" s="4">
        <v>25.575048732943468</v>
      </c>
      <c r="I60" s="4">
        <v>32.022471910112358</v>
      </c>
      <c r="J60" s="5">
        <v>25.684997125886184</v>
      </c>
    </row>
    <row r="61" spans="1:11" x14ac:dyDescent="0.25">
      <c r="A61" s="6" t="s">
        <v>74</v>
      </c>
      <c r="B61" s="7">
        <v>832</v>
      </c>
      <c r="C61" s="7">
        <v>679</v>
      </c>
      <c r="D61" s="7">
        <v>1511</v>
      </c>
      <c r="E61" s="7">
        <v>1266</v>
      </c>
      <c r="F61" s="7">
        <v>637</v>
      </c>
      <c r="G61" s="7">
        <v>1903</v>
      </c>
      <c r="H61" s="8">
        <v>52.16346153846154</v>
      </c>
      <c r="I61" s="8">
        <v>-6.1855670103092786</v>
      </c>
      <c r="J61" s="9">
        <v>25.943084050297816</v>
      </c>
    </row>
    <row r="62" spans="1:11" x14ac:dyDescent="0.25">
      <c r="A62" s="11" t="s">
        <v>47</v>
      </c>
      <c r="B62" s="12">
        <v>553304</v>
      </c>
      <c r="C62" s="12">
        <v>318773</v>
      </c>
      <c r="D62" s="12">
        <v>872077</v>
      </c>
      <c r="E62" s="12">
        <v>609312</v>
      </c>
      <c r="F62" s="12">
        <v>322397</v>
      </c>
      <c r="G62" s="12">
        <v>931709</v>
      </c>
      <c r="H62" s="13">
        <v>10.122464323409917</v>
      </c>
      <c r="I62" s="13">
        <v>1.1368591442813538</v>
      </c>
      <c r="J62" s="30">
        <v>6.8379283022026724</v>
      </c>
      <c r="K62" s="32"/>
    </row>
    <row r="63" spans="1:11" x14ac:dyDescent="0.25">
      <c r="A63" s="14" t="s">
        <v>48</v>
      </c>
      <c r="B63" s="15">
        <v>836376</v>
      </c>
      <c r="C63" s="15">
        <v>811815</v>
      </c>
      <c r="D63" s="15">
        <v>1648191</v>
      </c>
      <c r="E63" s="15">
        <v>915881</v>
      </c>
      <c r="F63" s="15">
        <v>869543</v>
      </c>
      <c r="G63" s="15">
        <v>1785424</v>
      </c>
      <c r="H63" s="16">
        <v>9.5058920868126293</v>
      </c>
      <c r="I63" s="16">
        <v>7.1109797182855701</v>
      </c>
      <c r="J63" s="17">
        <v>8.3262801459296885</v>
      </c>
    </row>
    <row r="64" spans="1:11" x14ac:dyDescent="0.25">
      <c r="A64" s="46" t="s">
        <v>49</v>
      </c>
      <c r="B64" s="18"/>
      <c r="C64" s="18"/>
      <c r="D64" s="43">
        <v>476522</v>
      </c>
      <c r="E64" s="18"/>
      <c r="F64" s="18"/>
      <c r="G64" s="43">
        <v>532599</v>
      </c>
      <c r="H64" s="47"/>
      <c r="I64" s="47"/>
      <c r="J64" s="48">
        <v>11.767977134319088</v>
      </c>
    </row>
    <row r="65" spans="1:10" x14ac:dyDescent="0.25">
      <c r="A65" s="14" t="s">
        <v>50</v>
      </c>
      <c r="B65" s="15"/>
      <c r="C65" s="15"/>
      <c r="D65" s="15">
        <v>2124713</v>
      </c>
      <c r="E65" s="15"/>
      <c r="F65" s="15"/>
      <c r="G65" s="15">
        <v>2318023</v>
      </c>
      <c r="H65" s="44"/>
      <c r="I65" s="44"/>
      <c r="J65" s="45">
        <v>9.0981699646022776</v>
      </c>
    </row>
    <row r="66" spans="1:10" x14ac:dyDescent="0.25">
      <c r="A66" s="61"/>
      <c r="B66" s="62"/>
      <c r="C66" s="62"/>
      <c r="D66" s="62"/>
      <c r="E66" s="62"/>
      <c r="F66" s="62"/>
      <c r="G66" s="62"/>
      <c r="H66" s="62"/>
      <c r="I66" s="62"/>
      <c r="J66" s="63"/>
    </row>
    <row r="67" spans="1:10" ht="15.75" thickBot="1" x14ac:dyDescent="0.3">
      <c r="A67" s="64"/>
      <c r="B67" s="65"/>
      <c r="C67" s="65"/>
      <c r="D67" s="65"/>
      <c r="E67" s="65"/>
      <c r="F67" s="65"/>
      <c r="G67" s="65"/>
      <c r="H67" s="65"/>
      <c r="I67" s="65"/>
      <c r="J67" s="66"/>
    </row>
    <row r="68" spans="1:10" ht="48.75" customHeight="1" x14ac:dyDescent="0.25">
      <c r="A68" s="67" t="s">
        <v>79</v>
      </c>
      <c r="B68" s="67"/>
      <c r="C68" s="67"/>
      <c r="D68" s="67"/>
      <c r="E68" s="67"/>
      <c r="F68" s="67"/>
      <c r="G68" s="67"/>
      <c r="H68" s="67"/>
      <c r="I68" s="67"/>
      <c r="J68" s="67"/>
    </row>
    <row r="69" spans="1:10" x14ac:dyDescent="0.25">
      <c r="A69" s="35" t="s">
        <v>62</v>
      </c>
    </row>
    <row r="70" spans="1:10" x14ac:dyDescent="0.25">
      <c r="H70" s="34"/>
      <c r="I70" s="34"/>
      <c r="J70" s="34"/>
    </row>
    <row r="71" spans="1:10" x14ac:dyDescent="0.25">
      <c r="H71" s="34"/>
      <c r="I71" s="34"/>
      <c r="J71" s="34"/>
    </row>
    <row r="72" spans="1:10" x14ac:dyDescent="0.25">
      <c r="H72" s="34"/>
      <c r="I72" s="34"/>
      <c r="J72" s="34"/>
    </row>
    <row r="73" spans="1:10" x14ac:dyDescent="0.25">
      <c r="H73" s="34"/>
      <c r="I73" s="34"/>
      <c r="J73" s="34"/>
    </row>
  </sheetData>
  <mergeCells count="8">
    <mergeCell ref="A66:J66"/>
    <mergeCell ref="A67:J67"/>
    <mergeCell ref="A68:J68"/>
    <mergeCell ref="A1:J1"/>
    <mergeCell ref="A2:A3"/>
    <mergeCell ref="B2:D2"/>
    <mergeCell ref="E2:G2"/>
    <mergeCell ref="H2:J2"/>
  </mergeCells>
  <conditionalFormatting sqref="E4:F5">
    <cfRule type="cellIs" dxfId="92" priority="85" operator="equal">
      <formula>0</formula>
    </cfRule>
  </conditionalFormatting>
  <conditionalFormatting sqref="D4:D5">
    <cfRule type="cellIs" dxfId="91" priority="66" operator="equal">
      <formula>0</formula>
    </cfRule>
  </conditionalFormatting>
  <conditionalFormatting sqref="G4:G5">
    <cfRule type="cellIs" dxfId="90" priority="58" operator="equal">
      <formula>0</formula>
    </cfRule>
  </conditionalFormatting>
  <conditionalFormatting sqref="H8:J46">
    <cfRule type="cellIs" dxfId="89" priority="48" operator="equal">
      <formula>0</formula>
    </cfRule>
  </conditionalFormatting>
  <conditionalFormatting sqref="H4:J5">
    <cfRule type="cellIs" dxfId="88" priority="50" operator="equal">
      <formula>0</formula>
    </cfRule>
  </conditionalFormatting>
  <conditionalFormatting sqref="H6:J7">
    <cfRule type="cellIs" dxfId="87" priority="49" operator="equal">
      <formula>0</formula>
    </cfRule>
  </conditionalFormatting>
  <conditionalFormatting sqref="H47:J47">
    <cfRule type="cellIs" dxfId="86" priority="44" operator="equal">
      <formula>0</formula>
    </cfRule>
  </conditionalFormatting>
  <conditionalFormatting sqref="H46:J60">
    <cfRule type="cellIs" dxfId="85" priority="43" operator="equal">
      <formula>0</formula>
    </cfRule>
  </conditionalFormatting>
  <conditionalFormatting sqref="H60:J60">
    <cfRule type="cellIs" dxfId="84" priority="41" operator="equal">
      <formula>0</formula>
    </cfRule>
  </conditionalFormatting>
  <conditionalFormatting sqref="B4:C5">
    <cfRule type="cellIs" dxfId="83" priority="20" operator="equal">
      <formula>0</formula>
    </cfRule>
  </conditionalFormatting>
  <conditionalFormatting sqref="H46:J46">
    <cfRule type="cellIs" dxfId="82" priority="29" operator="equal">
      <formula>0</formula>
    </cfRule>
  </conditionalFormatting>
  <conditionalFormatting sqref="H59:J59">
    <cfRule type="cellIs" dxfId="81" priority="27" operator="equal">
      <formula>0</formula>
    </cfRule>
  </conditionalFormatting>
  <conditionalFormatting sqref="H60:J60">
    <cfRule type="cellIs" dxfId="80" priority="25" operator="equal">
      <formula>0</formula>
    </cfRule>
  </conditionalFormatting>
  <conditionalFormatting sqref="H61:J61">
    <cfRule type="cellIs" dxfId="79" priority="23" operator="equal">
      <formula>0</formula>
    </cfRule>
  </conditionalFormatting>
  <conditionalFormatting sqref="H61:J61">
    <cfRule type="cellIs" dxfId="78" priority="21" operator="equal">
      <formula>0</formula>
    </cfRule>
  </conditionalFormatting>
  <conditionalFormatting sqref="E6:F61">
    <cfRule type="cellIs" dxfId="77" priority="4" operator="equal">
      <formula>0</formula>
    </cfRule>
  </conditionalFormatting>
  <conditionalFormatting sqref="D6:D61">
    <cfRule type="cellIs" dxfId="76" priority="3" operator="equal">
      <formula>0</formula>
    </cfRule>
  </conditionalFormatting>
  <conditionalFormatting sqref="G6:G61">
    <cfRule type="cellIs" dxfId="75" priority="2" operator="equal">
      <formula>0</formula>
    </cfRule>
  </conditionalFormatting>
  <conditionalFormatting sqref="B6:C61">
    <cfRule type="cellIs" dxfId="74"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zoomScale="70" zoomScaleNormal="70" workbookViewId="0">
      <selection activeCell="B62" sqref="B62"/>
    </sheetView>
  </sheetViews>
  <sheetFormatPr defaultRowHeight="15" x14ac:dyDescent="0.25"/>
  <cols>
    <col min="1" max="1" width="41.140625" bestFit="1" customWidth="1"/>
    <col min="2" max="2" width="14.28515625" customWidth="1"/>
    <col min="3" max="4" width="15.7109375" bestFit="1" customWidth="1"/>
    <col min="5" max="5" width="14.28515625" bestFit="1" customWidth="1"/>
    <col min="6" max="7" width="15.7109375" bestFit="1" customWidth="1"/>
    <col min="8" max="10" width="14.28515625" customWidth="1"/>
  </cols>
  <sheetData>
    <row r="1" spans="1:10" ht="25.5" customHeight="1" x14ac:dyDescent="0.25">
      <c r="A1" s="68" t="s">
        <v>51</v>
      </c>
      <c r="B1" s="69"/>
      <c r="C1" s="69"/>
      <c r="D1" s="69"/>
      <c r="E1" s="69"/>
      <c r="F1" s="69"/>
      <c r="G1" s="69"/>
      <c r="H1" s="69"/>
      <c r="I1" s="69"/>
      <c r="J1" s="70"/>
    </row>
    <row r="2" spans="1:10" ht="52.5" customHeight="1" x14ac:dyDescent="0.25">
      <c r="A2" s="71" t="s">
        <v>1</v>
      </c>
      <c r="B2" s="73" t="s">
        <v>80</v>
      </c>
      <c r="C2" s="74"/>
      <c r="D2" s="74"/>
      <c r="E2" s="75" t="s">
        <v>81</v>
      </c>
      <c r="F2" s="76"/>
      <c r="G2" s="76"/>
      <c r="H2" s="74" t="s">
        <v>82</v>
      </c>
      <c r="I2" s="74"/>
      <c r="J2" s="77"/>
    </row>
    <row r="3" spans="1:10" x14ac:dyDescent="0.25">
      <c r="A3" s="72"/>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68</v>
      </c>
      <c r="B5" s="7">
        <v>16244851</v>
      </c>
      <c r="C5" s="7">
        <v>57950260</v>
      </c>
      <c r="D5" s="7">
        <v>74195111</v>
      </c>
      <c r="E5" s="7">
        <v>16429166</v>
      </c>
      <c r="F5" s="7">
        <v>61095797</v>
      </c>
      <c r="G5" s="7">
        <v>77524963</v>
      </c>
      <c r="H5" s="8">
        <v>1.1346056667432654</v>
      </c>
      <c r="I5" s="8">
        <v>5.4279946284969212</v>
      </c>
      <c r="J5" s="9">
        <v>4.4879668688682202</v>
      </c>
    </row>
    <row r="6" spans="1:10" x14ac:dyDescent="0.25">
      <c r="A6" s="10" t="s">
        <v>69</v>
      </c>
      <c r="B6" s="3">
        <v>17936949</v>
      </c>
      <c r="C6" s="3">
        <v>19947611</v>
      </c>
      <c r="D6" s="3">
        <v>37884560</v>
      </c>
      <c r="E6" s="3">
        <v>19442009</v>
      </c>
      <c r="F6" s="3">
        <v>24775396</v>
      </c>
      <c r="G6" s="3">
        <v>44217405</v>
      </c>
      <c r="H6" s="4">
        <v>8.3908361449876452</v>
      </c>
      <c r="I6" s="36">
        <v>24.20232177176505</v>
      </c>
      <c r="J6" s="5">
        <v>16.716163524137535</v>
      </c>
    </row>
    <row r="7" spans="1:10" x14ac:dyDescent="0.25">
      <c r="A7" s="6" t="s">
        <v>6</v>
      </c>
      <c r="B7" s="7">
        <v>8958649</v>
      </c>
      <c r="C7" s="7">
        <v>2946754</v>
      </c>
      <c r="D7" s="7">
        <v>11905403</v>
      </c>
      <c r="E7" s="7">
        <v>9504272</v>
      </c>
      <c r="F7" s="7">
        <v>3320785</v>
      </c>
      <c r="G7" s="7">
        <v>12825057</v>
      </c>
      <c r="H7" s="8">
        <v>6.0904607379974367</v>
      </c>
      <c r="I7" s="8">
        <v>12.692983533745947</v>
      </c>
      <c r="J7" s="9">
        <v>7.7246776106613106</v>
      </c>
    </row>
    <row r="8" spans="1:10" x14ac:dyDescent="0.25">
      <c r="A8" s="10" t="s">
        <v>7</v>
      </c>
      <c r="B8" s="3">
        <v>6127534</v>
      </c>
      <c r="C8" s="3">
        <v>4556673</v>
      </c>
      <c r="D8" s="3">
        <v>10684207</v>
      </c>
      <c r="E8" s="3">
        <v>6937723</v>
      </c>
      <c r="F8" s="3">
        <v>4793064</v>
      </c>
      <c r="G8" s="3">
        <v>11730787</v>
      </c>
      <c r="H8" s="4">
        <v>13.222105336339219</v>
      </c>
      <c r="I8" s="4">
        <v>5.1877982027676772</v>
      </c>
      <c r="J8" s="5">
        <v>9.7955795877036085</v>
      </c>
    </row>
    <row r="9" spans="1:10" x14ac:dyDescent="0.25">
      <c r="A9" s="6" t="s">
        <v>8</v>
      </c>
      <c r="B9" s="7">
        <v>5919130</v>
      </c>
      <c r="C9" s="7">
        <v>31196755</v>
      </c>
      <c r="D9" s="7">
        <v>37115885</v>
      </c>
      <c r="E9" s="7">
        <v>6443932</v>
      </c>
      <c r="F9" s="7">
        <v>31641284</v>
      </c>
      <c r="G9" s="7">
        <v>38085216</v>
      </c>
      <c r="H9" s="8">
        <v>8.8662016208463061</v>
      </c>
      <c r="I9" s="8">
        <v>1.4249206367777676</v>
      </c>
      <c r="J9" s="9">
        <v>2.6116338058488973</v>
      </c>
    </row>
    <row r="10" spans="1:10" x14ac:dyDescent="0.25">
      <c r="A10" s="10" t="s">
        <v>70</v>
      </c>
      <c r="B10" s="3">
        <v>438178</v>
      </c>
      <c r="C10" s="3">
        <v>549907</v>
      </c>
      <c r="D10" s="3">
        <v>988085</v>
      </c>
      <c r="E10" s="3">
        <v>408140</v>
      </c>
      <c r="F10" s="3">
        <v>558440</v>
      </c>
      <c r="G10" s="3">
        <v>966580</v>
      </c>
      <c r="H10" s="4">
        <v>-6.8552049623668925</v>
      </c>
      <c r="I10" s="4">
        <v>1.5517169266803295</v>
      </c>
      <c r="J10" s="5">
        <v>-2.1764321895383492</v>
      </c>
    </row>
    <row r="11" spans="1:10" x14ac:dyDescent="0.25">
      <c r="A11" s="6" t="s">
        <v>9</v>
      </c>
      <c r="B11" s="7">
        <v>1794672</v>
      </c>
      <c r="C11" s="7">
        <v>3761303</v>
      </c>
      <c r="D11" s="7">
        <v>5555975</v>
      </c>
      <c r="E11" s="7">
        <v>1939148</v>
      </c>
      <c r="F11" s="7">
        <v>3603274</v>
      </c>
      <c r="G11" s="7">
        <v>5542422</v>
      </c>
      <c r="H11" s="8">
        <v>8.0502732532741366</v>
      </c>
      <c r="I11" s="8">
        <v>-4.2014429574006664</v>
      </c>
      <c r="J11" s="53">
        <v>-0.24393558286349382</v>
      </c>
    </row>
    <row r="12" spans="1:10" x14ac:dyDescent="0.25">
      <c r="A12" s="10" t="s">
        <v>10</v>
      </c>
      <c r="B12" s="3">
        <v>2299412</v>
      </c>
      <c r="C12" s="3">
        <v>1926859</v>
      </c>
      <c r="D12" s="3">
        <v>4226271</v>
      </c>
      <c r="E12" s="3">
        <v>2480083</v>
      </c>
      <c r="F12" s="3">
        <v>1821788</v>
      </c>
      <c r="G12" s="3">
        <v>4301871</v>
      </c>
      <c r="H12" s="4">
        <v>7.8572695976188696</v>
      </c>
      <c r="I12" s="4">
        <v>-5.4529677573709332</v>
      </c>
      <c r="J12" s="5">
        <v>1.7888109872745976</v>
      </c>
    </row>
    <row r="13" spans="1:10" x14ac:dyDescent="0.25">
      <c r="A13" s="6" t="s">
        <v>11</v>
      </c>
      <c r="B13" s="7">
        <v>2470928</v>
      </c>
      <c r="C13" s="7">
        <v>614120</v>
      </c>
      <c r="D13" s="7">
        <v>3085048</v>
      </c>
      <c r="E13" s="7">
        <v>0</v>
      </c>
      <c r="F13" s="7">
        <v>0</v>
      </c>
      <c r="G13" s="7">
        <v>0</v>
      </c>
      <c r="H13" s="8">
        <v>-100</v>
      </c>
      <c r="I13" s="8">
        <v>-100</v>
      </c>
      <c r="J13" s="9">
        <v>-100</v>
      </c>
    </row>
    <row r="14" spans="1:10" x14ac:dyDescent="0.25">
      <c r="A14" s="10" t="s">
        <v>78</v>
      </c>
      <c r="B14" s="3">
        <v>1147283</v>
      </c>
      <c r="C14" s="3">
        <v>356977</v>
      </c>
      <c r="D14" s="3">
        <v>1504260</v>
      </c>
      <c r="E14" s="3">
        <v>3770063</v>
      </c>
      <c r="F14" s="3">
        <v>1195398</v>
      </c>
      <c r="G14" s="3">
        <v>4965461</v>
      </c>
      <c r="H14" s="4">
        <v>228.6079371872502</v>
      </c>
      <c r="I14" s="4">
        <v>234.86695221260754</v>
      </c>
      <c r="J14" s="5">
        <v>230.0932684509327</v>
      </c>
    </row>
    <row r="15" spans="1:10" x14ac:dyDescent="0.25">
      <c r="A15" s="6" t="s">
        <v>12</v>
      </c>
      <c r="B15" s="7">
        <v>2652251</v>
      </c>
      <c r="C15" s="7">
        <v>792188</v>
      </c>
      <c r="D15" s="7">
        <v>3444439</v>
      </c>
      <c r="E15" s="7">
        <v>2808174</v>
      </c>
      <c r="F15" s="7">
        <v>824466</v>
      </c>
      <c r="G15" s="7">
        <v>3632640</v>
      </c>
      <c r="H15" s="8">
        <v>5.8788930610262753</v>
      </c>
      <c r="I15" s="8">
        <v>4.0745378622246236</v>
      </c>
      <c r="J15" s="9">
        <v>5.4639086365007481</v>
      </c>
    </row>
    <row r="16" spans="1:10" x14ac:dyDescent="0.25">
      <c r="A16" s="10" t="s">
        <v>13</v>
      </c>
      <c r="B16" s="3">
        <v>1079640</v>
      </c>
      <c r="C16" s="3">
        <v>6093</v>
      </c>
      <c r="D16" s="3">
        <v>1085733</v>
      </c>
      <c r="E16" s="3">
        <v>1133963</v>
      </c>
      <c r="F16" s="3">
        <v>12381</v>
      </c>
      <c r="G16" s="3">
        <v>1146344</v>
      </c>
      <c r="H16" s="4">
        <v>5.0315846022748323</v>
      </c>
      <c r="I16" s="4">
        <v>103.20039389463318</v>
      </c>
      <c r="J16" s="5">
        <v>5.5824958806631093</v>
      </c>
    </row>
    <row r="17" spans="1:10" x14ac:dyDescent="0.25">
      <c r="A17" s="6" t="s">
        <v>14</v>
      </c>
      <c r="B17" s="7">
        <v>2378882</v>
      </c>
      <c r="C17" s="7">
        <v>338263</v>
      </c>
      <c r="D17" s="7">
        <v>2717145</v>
      </c>
      <c r="E17" s="7">
        <v>2404043</v>
      </c>
      <c r="F17" s="7">
        <v>423426</v>
      </c>
      <c r="G17" s="7">
        <v>2827469</v>
      </c>
      <c r="H17" s="8">
        <v>1.0576817177144557</v>
      </c>
      <c r="I17" s="8">
        <v>25.176563797991502</v>
      </c>
      <c r="J17" s="9">
        <v>4.0602912247966154</v>
      </c>
    </row>
    <row r="18" spans="1:10" x14ac:dyDescent="0.25">
      <c r="A18" s="10" t="s">
        <v>15</v>
      </c>
      <c r="B18" s="3">
        <v>336514</v>
      </c>
      <c r="C18" s="3">
        <v>2648</v>
      </c>
      <c r="D18" s="3">
        <v>339162</v>
      </c>
      <c r="E18" s="3">
        <v>358540</v>
      </c>
      <c r="F18" s="3">
        <v>1921</v>
      </c>
      <c r="G18" s="3">
        <v>360461</v>
      </c>
      <c r="H18" s="4">
        <v>6.5453443244560399</v>
      </c>
      <c r="I18" s="4">
        <v>-27.454682779456192</v>
      </c>
      <c r="J18" s="40">
        <v>6.2798898461502173</v>
      </c>
    </row>
    <row r="19" spans="1:10" x14ac:dyDescent="0.25">
      <c r="A19" s="6" t="s">
        <v>16</v>
      </c>
      <c r="B19" s="7">
        <v>284913</v>
      </c>
      <c r="C19" s="7">
        <v>1853</v>
      </c>
      <c r="D19" s="7">
        <v>286766</v>
      </c>
      <c r="E19" s="7">
        <v>367785</v>
      </c>
      <c r="F19" s="7">
        <v>775</v>
      </c>
      <c r="G19" s="7">
        <v>368560</v>
      </c>
      <c r="H19" s="8">
        <v>29.086773857282751</v>
      </c>
      <c r="I19" s="8">
        <v>-58.175930922827845</v>
      </c>
      <c r="J19" s="9">
        <v>28.522907178675293</v>
      </c>
    </row>
    <row r="20" spans="1:10" x14ac:dyDescent="0.25">
      <c r="A20" s="10" t="s">
        <v>17</v>
      </c>
      <c r="B20" s="3">
        <v>113712</v>
      </c>
      <c r="C20" s="3">
        <v>9427</v>
      </c>
      <c r="D20" s="3">
        <v>123139</v>
      </c>
      <c r="E20" s="3">
        <v>126142</v>
      </c>
      <c r="F20" s="3">
        <v>12632</v>
      </c>
      <c r="G20" s="3">
        <v>138774</v>
      </c>
      <c r="H20" s="4">
        <v>10.93112424370339</v>
      </c>
      <c r="I20" s="4">
        <v>33.998090590856052</v>
      </c>
      <c r="J20" s="5">
        <v>12.697033433761845</v>
      </c>
    </row>
    <row r="21" spans="1:10" x14ac:dyDescent="0.25">
      <c r="A21" s="6" t="s">
        <v>71</v>
      </c>
      <c r="B21" s="7">
        <v>0</v>
      </c>
      <c r="C21" s="7">
        <v>0</v>
      </c>
      <c r="D21" s="7">
        <v>0</v>
      </c>
      <c r="E21" s="7">
        <v>0</v>
      </c>
      <c r="F21" s="7">
        <v>0</v>
      </c>
      <c r="G21" s="7">
        <v>0</v>
      </c>
      <c r="H21" s="8">
        <v>0</v>
      </c>
      <c r="I21" s="8">
        <v>0</v>
      </c>
      <c r="J21" s="9">
        <v>0</v>
      </c>
    </row>
    <row r="22" spans="1:10" x14ac:dyDescent="0.25">
      <c r="A22" s="10" t="s">
        <v>18</v>
      </c>
      <c r="B22" s="3">
        <v>226347</v>
      </c>
      <c r="C22" s="3">
        <v>27690</v>
      </c>
      <c r="D22" s="3">
        <v>254037</v>
      </c>
      <c r="E22" s="3">
        <v>218999</v>
      </c>
      <c r="F22" s="3">
        <v>51969</v>
      </c>
      <c r="G22" s="3">
        <v>270968</v>
      </c>
      <c r="H22" s="4">
        <v>-3.2463430043252175</v>
      </c>
      <c r="I22" s="4">
        <v>87.681473456121338</v>
      </c>
      <c r="J22" s="5">
        <v>6.6647771781275953</v>
      </c>
    </row>
    <row r="23" spans="1:10" x14ac:dyDescent="0.25">
      <c r="A23" s="6" t="s">
        <v>19</v>
      </c>
      <c r="B23" s="7">
        <v>0</v>
      </c>
      <c r="C23" s="7">
        <v>0</v>
      </c>
      <c r="D23" s="7">
        <v>0</v>
      </c>
      <c r="E23" s="7">
        <v>0</v>
      </c>
      <c r="F23" s="7">
        <v>0</v>
      </c>
      <c r="G23" s="7">
        <v>0</v>
      </c>
      <c r="H23" s="8">
        <v>0</v>
      </c>
      <c r="I23" s="8">
        <v>0</v>
      </c>
      <c r="J23" s="9">
        <v>0</v>
      </c>
    </row>
    <row r="24" spans="1:10" x14ac:dyDescent="0.25">
      <c r="A24" s="10" t="s">
        <v>20</v>
      </c>
      <c r="B24" s="3">
        <v>590023</v>
      </c>
      <c r="C24" s="3">
        <v>1801</v>
      </c>
      <c r="D24" s="3">
        <v>591824</v>
      </c>
      <c r="E24" s="3">
        <v>669298</v>
      </c>
      <c r="F24" s="3">
        <v>3380</v>
      </c>
      <c r="G24" s="3">
        <v>672678</v>
      </c>
      <c r="H24" s="4">
        <v>13.435916904934214</v>
      </c>
      <c r="I24" s="4">
        <v>87.673514714047755</v>
      </c>
      <c r="J24" s="5">
        <v>13.661831895969073</v>
      </c>
    </row>
    <row r="25" spans="1:10" x14ac:dyDescent="0.25">
      <c r="A25" s="6" t="s">
        <v>21</v>
      </c>
      <c r="B25" s="7">
        <v>165725</v>
      </c>
      <c r="C25" s="7">
        <v>705</v>
      </c>
      <c r="D25" s="7">
        <v>166430</v>
      </c>
      <c r="E25" s="7">
        <v>172999</v>
      </c>
      <c r="F25" s="7">
        <v>667</v>
      </c>
      <c r="G25" s="7">
        <v>173666</v>
      </c>
      <c r="H25" s="8">
        <v>4.3891989742042536</v>
      </c>
      <c r="I25" s="8">
        <v>-5.3900709219858154</v>
      </c>
      <c r="J25" s="9">
        <v>4.3477738388511691</v>
      </c>
    </row>
    <row r="26" spans="1:10" x14ac:dyDescent="0.25">
      <c r="A26" s="10" t="s">
        <v>22</v>
      </c>
      <c r="B26" s="3">
        <v>164004</v>
      </c>
      <c r="C26" s="3">
        <v>20687</v>
      </c>
      <c r="D26" s="3">
        <v>184691</v>
      </c>
      <c r="E26" s="3">
        <v>181406</v>
      </c>
      <c r="F26" s="3">
        <v>47108</v>
      </c>
      <c r="G26" s="3">
        <v>228514</v>
      </c>
      <c r="H26" s="4">
        <v>10.610716811785078</v>
      </c>
      <c r="I26" s="4">
        <v>127.71789046260938</v>
      </c>
      <c r="J26" s="5">
        <v>23.727739846554517</v>
      </c>
    </row>
    <row r="27" spans="1:10" x14ac:dyDescent="0.25">
      <c r="A27" s="6" t="s">
        <v>23</v>
      </c>
      <c r="B27" s="7">
        <v>176412</v>
      </c>
      <c r="C27" s="7">
        <v>1044</v>
      </c>
      <c r="D27" s="7">
        <v>177456</v>
      </c>
      <c r="E27" s="7">
        <v>178826</v>
      </c>
      <c r="F27" s="7">
        <v>2685</v>
      </c>
      <c r="G27" s="7">
        <v>181511</v>
      </c>
      <c r="H27" s="8">
        <v>1.3683876380291591</v>
      </c>
      <c r="I27" s="8">
        <v>157.18390804597701</v>
      </c>
      <c r="J27" s="9">
        <v>2.2850734830042376</v>
      </c>
    </row>
    <row r="28" spans="1:10" x14ac:dyDescent="0.25">
      <c r="A28" s="10" t="s">
        <v>24</v>
      </c>
      <c r="B28" s="3">
        <v>0</v>
      </c>
      <c r="C28" s="3">
        <v>0</v>
      </c>
      <c r="D28" s="3">
        <v>0</v>
      </c>
      <c r="E28" s="3">
        <v>0</v>
      </c>
      <c r="F28" s="3">
        <v>0</v>
      </c>
      <c r="G28" s="3">
        <v>0</v>
      </c>
      <c r="H28" s="4">
        <v>0</v>
      </c>
      <c r="I28" s="4">
        <v>0</v>
      </c>
      <c r="J28" s="5">
        <v>0</v>
      </c>
    </row>
    <row r="29" spans="1:10" x14ac:dyDescent="0.25">
      <c r="A29" s="6" t="s">
        <v>25</v>
      </c>
      <c r="B29" s="7">
        <v>369739</v>
      </c>
      <c r="C29" s="7">
        <v>46204</v>
      </c>
      <c r="D29" s="7">
        <v>415943</v>
      </c>
      <c r="E29" s="7">
        <v>388976</v>
      </c>
      <c r="F29" s="7">
        <v>28253</v>
      </c>
      <c r="G29" s="7">
        <v>417229</v>
      </c>
      <c r="H29" s="8">
        <v>5.2028593142730415</v>
      </c>
      <c r="I29" s="8">
        <v>-38.851614578824346</v>
      </c>
      <c r="J29" s="53">
        <v>0.30917697857639148</v>
      </c>
    </row>
    <row r="30" spans="1:10" x14ac:dyDescent="0.25">
      <c r="A30" s="10" t="s">
        <v>26</v>
      </c>
      <c r="B30" s="3">
        <v>1830781</v>
      </c>
      <c r="C30" s="3">
        <v>156763</v>
      </c>
      <c r="D30" s="3">
        <v>1987544</v>
      </c>
      <c r="E30" s="3">
        <v>1924182</v>
      </c>
      <c r="F30" s="3">
        <v>195616</v>
      </c>
      <c r="G30" s="3">
        <v>2119798</v>
      </c>
      <c r="H30" s="4">
        <v>5.1017024974587351</v>
      </c>
      <c r="I30" s="4">
        <v>24.784547374061479</v>
      </c>
      <c r="J30" s="5">
        <v>6.654141996353288</v>
      </c>
    </row>
    <row r="31" spans="1:10" x14ac:dyDescent="0.25">
      <c r="A31" s="6" t="s">
        <v>27</v>
      </c>
      <c r="B31" s="7">
        <v>824348</v>
      </c>
      <c r="C31" s="7">
        <v>71930</v>
      </c>
      <c r="D31" s="7">
        <v>896278</v>
      </c>
      <c r="E31" s="7">
        <v>936487</v>
      </c>
      <c r="F31" s="7">
        <v>75328</v>
      </c>
      <c r="G31" s="7">
        <v>1011815</v>
      </c>
      <c r="H31" s="8">
        <v>13.603356834734845</v>
      </c>
      <c r="I31" s="8">
        <v>4.7240372584457111</v>
      </c>
      <c r="J31" s="9">
        <v>12.890754877392951</v>
      </c>
    </row>
    <row r="32" spans="1:10" x14ac:dyDescent="0.25">
      <c r="A32" s="10" t="s">
        <v>63</v>
      </c>
      <c r="B32" s="3">
        <v>402841</v>
      </c>
      <c r="C32" s="3">
        <v>918</v>
      </c>
      <c r="D32" s="3">
        <v>403759</v>
      </c>
      <c r="E32" s="3">
        <v>426739</v>
      </c>
      <c r="F32" s="3">
        <v>2498</v>
      </c>
      <c r="G32" s="3">
        <v>429237</v>
      </c>
      <c r="H32" s="4">
        <v>5.9323653749245979</v>
      </c>
      <c r="I32" s="4">
        <v>172.11328976034858</v>
      </c>
      <c r="J32" s="5">
        <v>6.3101998964728958</v>
      </c>
    </row>
    <row r="33" spans="1:10" x14ac:dyDescent="0.25">
      <c r="A33" s="6" t="s">
        <v>72</v>
      </c>
      <c r="B33" s="7">
        <v>0</v>
      </c>
      <c r="C33" s="7">
        <v>104275</v>
      </c>
      <c r="D33" s="7">
        <v>104275</v>
      </c>
      <c r="E33" s="7">
        <v>103</v>
      </c>
      <c r="F33" s="7">
        <v>100910</v>
      </c>
      <c r="G33" s="7">
        <v>101013</v>
      </c>
      <c r="H33" s="8">
        <v>0</v>
      </c>
      <c r="I33" s="8">
        <v>-3.2270438743706547</v>
      </c>
      <c r="J33" s="9">
        <v>-3.1282666027331576</v>
      </c>
    </row>
    <row r="34" spans="1:10" x14ac:dyDescent="0.25">
      <c r="A34" s="10" t="s">
        <v>60</v>
      </c>
      <c r="B34" s="3">
        <v>150145</v>
      </c>
      <c r="C34" s="3">
        <v>0</v>
      </c>
      <c r="D34" s="3">
        <v>150145</v>
      </c>
      <c r="E34" s="3">
        <v>167744</v>
      </c>
      <c r="F34" s="3">
        <v>0</v>
      </c>
      <c r="G34" s="3">
        <v>167744</v>
      </c>
      <c r="H34" s="4">
        <v>11.721336041826234</v>
      </c>
      <c r="I34" s="4">
        <v>0</v>
      </c>
      <c r="J34" s="5">
        <v>11.721336041826234</v>
      </c>
    </row>
    <row r="35" spans="1:10" x14ac:dyDescent="0.25">
      <c r="A35" s="6" t="s">
        <v>28</v>
      </c>
      <c r="B35" s="7">
        <v>258497</v>
      </c>
      <c r="C35" s="7">
        <v>0</v>
      </c>
      <c r="D35" s="7">
        <v>258497</v>
      </c>
      <c r="E35" s="7">
        <v>414506</v>
      </c>
      <c r="F35" s="7">
        <v>18842</v>
      </c>
      <c r="G35" s="7">
        <v>433348</v>
      </c>
      <c r="H35" s="8">
        <v>60.352344514636535</v>
      </c>
      <c r="I35" s="8">
        <v>0</v>
      </c>
      <c r="J35" s="9">
        <v>67.641403962134959</v>
      </c>
    </row>
    <row r="36" spans="1:10" x14ac:dyDescent="0.25">
      <c r="A36" s="10" t="s">
        <v>59</v>
      </c>
      <c r="B36" s="3">
        <v>357485</v>
      </c>
      <c r="C36" s="3">
        <v>633</v>
      </c>
      <c r="D36" s="3">
        <v>358118</v>
      </c>
      <c r="E36" s="3">
        <v>359009</v>
      </c>
      <c r="F36" s="3">
        <v>0</v>
      </c>
      <c r="G36" s="3">
        <v>359009</v>
      </c>
      <c r="H36" s="36">
        <v>0.42631159349343328</v>
      </c>
      <c r="I36" s="4">
        <v>-100</v>
      </c>
      <c r="J36" s="40">
        <v>0.24880067463796846</v>
      </c>
    </row>
    <row r="37" spans="1:10" x14ac:dyDescent="0.25">
      <c r="A37" s="6" t="s">
        <v>29</v>
      </c>
      <c r="B37" s="7">
        <v>53438</v>
      </c>
      <c r="C37" s="7">
        <v>17228</v>
      </c>
      <c r="D37" s="7">
        <v>70666</v>
      </c>
      <c r="E37" s="7">
        <v>53210</v>
      </c>
      <c r="F37" s="7">
        <v>9580</v>
      </c>
      <c r="G37" s="7">
        <v>62790</v>
      </c>
      <c r="H37" s="57">
        <v>-0.42666267450129125</v>
      </c>
      <c r="I37" s="8">
        <v>-44.392848850708148</v>
      </c>
      <c r="J37" s="9">
        <v>-11.145388164039284</v>
      </c>
    </row>
    <row r="38" spans="1:10" x14ac:dyDescent="0.25">
      <c r="A38" s="10" t="s">
        <v>30</v>
      </c>
      <c r="B38" s="3">
        <v>222884</v>
      </c>
      <c r="C38" s="3">
        <v>1694</v>
      </c>
      <c r="D38" s="3">
        <v>224578</v>
      </c>
      <c r="E38" s="3">
        <v>300069</v>
      </c>
      <c r="F38" s="3">
        <v>1674</v>
      </c>
      <c r="G38" s="3">
        <v>301743</v>
      </c>
      <c r="H38" s="4">
        <v>34.630121498178426</v>
      </c>
      <c r="I38" s="4">
        <v>-1.1806375442739079</v>
      </c>
      <c r="J38" s="5">
        <v>34.359999643776327</v>
      </c>
    </row>
    <row r="39" spans="1:10" x14ac:dyDescent="0.25">
      <c r="A39" s="6" t="s">
        <v>37</v>
      </c>
      <c r="B39" s="7">
        <v>672196</v>
      </c>
      <c r="C39" s="7">
        <v>7056</v>
      </c>
      <c r="D39" s="7">
        <v>679252</v>
      </c>
      <c r="E39" s="7">
        <v>702114</v>
      </c>
      <c r="F39" s="7">
        <v>5352</v>
      </c>
      <c r="G39" s="7">
        <v>707466</v>
      </c>
      <c r="H39" s="8">
        <v>4.4507851876536009</v>
      </c>
      <c r="I39" s="8">
        <v>-24.149659863945576</v>
      </c>
      <c r="J39" s="9">
        <v>4.1536867024314983</v>
      </c>
    </row>
    <row r="40" spans="1:10" x14ac:dyDescent="0.25">
      <c r="A40" s="10" t="s">
        <v>31</v>
      </c>
      <c r="B40" s="3">
        <v>542190</v>
      </c>
      <c r="C40" s="3">
        <v>0</v>
      </c>
      <c r="D40" s="3">
        <v>542190</v>
      </c>
      <c r="E40" s="3">
        <v>558826</v>
      </c>
      <c r="F40" s="3">
        <v>151</v>
      </c>
      <c r="G40" s="3">
        <v>558977</v>
      </c>
      <c r="H40" s="4">
        <v>3.068297091425515</v>
      </c>
      <c r="I40" s="4">
        <v>0</v>
      </c>
      <c r="J40" s="5">
        <v>3.0961471071026763</v>
      </c>
    </row>
    <row r="41" spans="1:10" x14ac:dyDescent="0.25">
      <c r="A41" s="6" t="s">
        <v>32</v>
      </c>
      <c r="B41" s="7">
        <v>52519</v>
      </c>
      <c r="C41" s="7">
        <v>3222</v>
      </c>
      <c r="D41" s="7">
        <v>55741</v>
      </c>
      <c r="E41" s="7">
        <v>51168</v>
      </c>
      <c r="F41" s="7">
        <v>2394</v>
      </c>
      <c r="G41" s="7">
        <v>53562</v>
      </c>
      <c r="H41" s="8">
        <v>-2.572402368666578</v>
      </c>
      <c r="I41" s="8">
        <v>-25.69832402234637</v>
      </c>
      <c r="J41" s="9">
        <v>-3.9091512531170949</v>
      </c>
    </row>
    <row r="42" spans="1:10" x14ac:dyDescent="0.25">
      <c r="A42" s="10" t="s">
        <v>33</v>
      </c>
      <c r="B42" s="3">
        <v>1906219</v>
      </c>
      <c r="C42" s="3">
        <v>505274</v>
      </c>
      <c r="D42" s="3">
        <v>2411493</v>
      </c>
      <c r="E42" s="3">
        <v>2043155</v>
      </c>
      <c r="F42" s="3">
        <v>506312</v>
      </c>
      <c r="G42" s="3">
        <v>2549467</v>
      </c>
      <c r="H42" s="4">
        <v>7.1836446914021943</v>
      </c>
      <c r="I42" s="36">
        <v>0.20543309174823957</v>
      </c>
      <c r="J42" s="5">
        <v>5.7215177485483064</v>
      </c>
    </row>
    <row r="43" spans="1:10" x14ac:dyDescent="0.25">
      <c r="A43" s="6" t="s">
        <v>34</v>
      </c>
      <c r="B43" s="7">
        <v>3340</v>
      </c>
      <c r="C43" s="7">
        <v>1598</v>
      </c>
      <c r="D43" s="7">
        <v>4938</v>
      </c>
      <c r="E43" s="7">
        <v>0</v>
      </c>
      <c r="F43" s="7">
        <v>3251</v>
      </c>
      <c r="G43" s="7">
        <v>3251</v>
      </c>
      <c r="H43" s="8">
        <v>-100</v>
      </c>
      <c r="I43" s="8">
        <v>103.44180225281603</v>
      </c>
      <c r="J43" s="9">
        <v>-34.163628999594984</v>
      </c>
    </row>
    <row r="44" spans="1:10" x14ac:dyDescent="0.25">
      <c r="A44" s="10" t="s">
        <v>35</v>
      </c>
      <c r="B44" s="3">
        <v>684885</v>
      </c>
      <c r="C44" s="3">
        <v>162462</v>
      </c>
      <c r="D44" s="3">
        <v>847347</v>
      </c>
      <c r="E44" s="3">
        <v>702402</v>
      </c>
      <c r="F44" s="3">
        <v>179565</v>
      </c>
      <c r="G44" s="3">
        <v>881967</v>
      </c>
      <c r="H44" s="4">
        <v>2.5576556648196416</v>
      </c>
      <c r="I44" s="4">
        <v>10.527384865383906</v>
      </c>
      <c r="J44" s="5">
        <v>4.0856933464094398</v>
      </c>
    </row>
    <row r="45" spans="1:10" x14ac:dyDescent="0.25">
      <c r="A45" s="6" t="s">
        <v>36</v>
      </c>
      <c r="B45" s="7">
        <v>732349</v>
      </c>
      <c r="C45" s="7">
        <v>13310</v>
      </c>
      <c r="D45" s="7">
        <v>745659</v>
      </c>
      <c r="E45" s="7">
        <v>768404</v>
      </c>
      <c r="F45" s="7">
        <v>11645</v>
      </c>
      <c r="G45" s="7">
        <v>780049</v>
      </c>
      <c r="H45" s="8">
        <v>4.9231991850879844</v>
      </c>
      <c r="I45" s="8">
        <v>-12.509391435011269</v>
      </c>
      <c r="J45" s="9">
        <v>4.6120277499500446</v>
      </c>
    </row>
    <row r="46" spans="1:10" x14ac:dyDescent="0.25">
      <c r="A46" s="10" t="s">
        <v>64</v>
      </c>
      <c r="B46" s="3">
        <v>708898</v>
      </c>
      <c r="C46" s="3">
        <v>3287</v>
      </c>
      <c r="D46" s="3">
        <v>712185</v>
      </c>
      <c r="E46" s="3">
        <v>766536</v>
      </c>
      <c r="F46" s="3">
        <v>4479</v>
      </c>
      <c r="G46" s="3">
        <v>771015</v>
      </c>
      <c r="H46" s="4">
        <v>8.1306478506075628</v>
      </c>
      <c r="I46" s="4">
        <v>36.264070581076965</v>
      </c>
      <c r="J46" s="5">
        <v>8.2604941131868816</v>
      </c>
    </row>
    <row r="47" spans="1:10" x14ac:dyDescent="0.25">
      <c r="A47" s="6" t="s">
        <v>65</v>
      </c>
      <c r="B47" s="7">
        <v>466399</v>
      </c>
      <c r="C47" s="7">
        <v>1352</v>
      </c>
      <c r="D47" s="7">
        <v>467751</v>
      </c>
      <c r="E47" s="7">
        <v>605451</v>
      </c>
      <c r="F47" s="7">
        <v>2314</v>
      </c>
      <c r="G47" s="7">
        <v>607765</v>
      </c>
      <c r="H47" s="8">
        <v>29.813957577096005</v>
      </c>
      <c r="I47" s="8">
        <v>71.15384615384616</v>
      </c>
      <c r="J47" s="9">
        <v>29.933447496638166</v>
      </c>
    </row>
    <row r="48" spans="1:10" x14ac:dyDescent="0.25">
      <c r="A48" s="10" t="s">
        <v>38</v>
      </c>
      <c r="B48" s="3">
        <v>848574</v>
      </c>
      <c r="C48" s="3">
        <v>17350</v>
      </c>
      <c r="D48" s="3">
        <v>865924</v>
      </c>
      <c r="E48" s="3">
        <v>1020554</v>
      </c>
      <c r="F48" s="3">
        <v>42216</v>
      </c>
      <c r="G48" s="3">
        <v>1062770</v>
      </c>
      <c r="H48" s="4">
        <v>20.266941952027757</v>
      </c>
      <c r="I48" s="4">
        <v>143.31988472622479</v>
      </c>
      <c r="J48" s="5">
        <v>22.732479986696291</v>
      </c>
    </row>
    <row r="49" spans="1:10" x14ac:dyDescent="0.25">
      <c r="A49" s="6" t="s">
        <v>66</v>
      </c>
      <c r="B49" s="7">
        <v>998251</v>
      </c>
      <c r="C49" s="7">
        <v>18334</v>
      </c>
      <c r="D49" s="7">
        <v>1016585</v>
      </c>
      <c r="E49" s="7">
        <v>1031232</v>
      </c>
      <c r="F49" s="7">
        <v>30606</v>
      </c>
      <c r="G49" s="7">
        <v>1061838</v>
      </c>
      <c r="H49" s="8">
        <v>3.3038784834675852</v>
      </c>
      <c r="I49" s="8">
        <v>66.935747790989424</v>
      </c>
      <c r="J49" s="9">
        <v>4.4514723313839966</v>
      </c>
    </row>
    <row r="50" spans="1:10" x14ac:dyDescent="0.25">
      <c r="A50" s="10" t="s">
        <v>39</v>
      </c>
      <c r="B50" s="3">
        <v>1208393</v>
      </c>
      <c r="C50" s="3">
        <v>178948</v>
      </c>
      <c r="D50" s="3">
        <v>1387341</v>
      </c>
      <c r="E50" s="3">
        <v>1298123</v>
      </c>
      <c r="F50" s="3">
        <v>159856</v>
      </c>
      <c r="G50" s="3">
        <v>1457979</v>
      </c>
      <c r="H50" s="4">
        <v>7.4255643652354824</v>
      </c>
      <c r="I50" s="4">
        <v>-10.669021168160583</v>
      </c>
      <c r="J50" s="5">
        <v>5.0916104980678867</v>
      </c>
    </row>
    <row r="51" spans="1:10" x14ac:dyDescent="0.25">
      <c r="A51" s="6" t="s">
        <v>40</v>
      </c>
      <c r="B51" s="7">
        <v>69638</v>
      </c>
      <c r="C51" s="7">
        <v>0</v>
      </c>
      <c r="D51" s="7">
        <v>69638</v>
      </c>
      <c r="E51" s="7">
        <v>65542</v>
      </c>
      <c r="F51" s="7">
        <v>0</v>
      </c>
      <c r="G51" s="7">
        <v>65542</v>
      </c>
      <c r="H51" s="8">
        <v>-5.8818461184985207</v>
      </c>
      <c r="I51" s="8">
        <v>0</v>
      </c>
      <c r="J51" s="9">
        <v>-5.8818461184985207</v>
      </c>
    </row>
    <row r="52" spans="1:10" x14ac:dyDescent="0.25">
      <c r="A52" s="10" t="s">
        <v>41</v>
      </c>
      <c r="B52" s="3">
        <v>83244</v>
      </c>
      <c r="C52" s="3">
        <v>450</v>
      </c>
      <c r="D52" s="3">
        <v>83694</v>
      </c>
      <c r="E52" s="3">
        <v>105179</v>
      </c>
      <c r="F52" s="3">
        <v>351</v>
      </c>
      <c r="G52" s="3">
        <v>105530</v>
      </c>
      <c r="H52" s="4">
        <v>26.350247465282784</v>
      </c>
      <c r="I52" s="4">
        <v>-22</v>
      </c>
      <c r="J52" s="5">
        <v>26.090281262695054</v>
      </c>
    </row>
    <row r="53" spans="1:10" x14ac:dyDescent="0.25">
      <c r="A53" s="6" t="s">
        <v>42</v>
      </c>
      <c r="B53" s="7">
        <v>384562</v>
      </c>
      <c r="C53" s="7">
        <v>5155</v>
      </c>
      <c r="D53" s="7">
        <v>389717</v>
      </c>
      <c r="E53" s="7">
        <v>471709</v>
      </c>
      <c r="F53" s="7">
        <v>7420</v>
      </c>
      <c r="G53" s="7">
        <v>479129</v>
      </c>
      <c r="H53" s="8">
        <v>22.661365397517173</v>
      </c>
      <c r="I53" s="8">
        <v>43.937924345295833</v>
      </c>
      <c r="J53" s="9">
        <v>22.942802084589587</v>
      </c>
    </row>
    <row r="54" spans="1:10" x14ac:dyDescent="0.25">
      <c r="A54" s="10" t="s">
        <v>67</v>
      </c>
      <c r="B54" s="3">
        <v>829547</v>
      </c>
      <c r="C54" s="3">
        <v>14586</v>
      </c>
      <c r="D54" s="3">
        <v>844133</v>
      </c>
      <c r="E54" s="3">
        <v>944751</v>
      </c>
      <c r="F54" s="3">
        <v>20269</v>
      </c>
      <c r="G54" s="3">
        <v>965020</v>
      </c>
      <c r="H54" s="4">
        <v>13.887579606701006</v>
      </c>
      <c r="I54" s="4">
        <v>38.962018373783081</v>
      </c>
      <c r="J54" s="5">
        <v>14.320847544166618</v>
      </c>
    </row>
    <row r="55" spans="1:10" x14ac:dyDescent="0.25">
      <c r="A55" s="6" t="s">
        <v>43</v>
      </c>
      <c r="B55" s="7">
        <v>387294</v>
      </c>
      <c r="C55" s="7">
        <v>0</v>
      </c>
      <c r="D55" s="7">
        <v>387294</v>
      </c>
      <c r="E55" s="7">
        <v>390759</v>
      </c>
      <c r="F55" s="7">
        <v>323</v>
      </c>
      <c r="G55" s="7">
        <v>391082</v>
      </c>
      <c r="H55" s="8">
        <v>0.89466916605989244</v>
      </c>
      <c r="I55" s="8">
        <v>0</v>
      </c>
      <c r="J55" s="9">
        <v>0.97806834084700511</v>
      </c>
    </row>
    <row r="56" spans="1:10" x14ac:dyDescent="0.25">
      <c r="A56" s="10" t="s">
        <v>61</v>
      </c>
      <c r="B56" s="3">
        <v>27542</v>
      </c>
      <c r="C56" s="3">
        <v>763</v>
      </c>
      <c r="D56" s="3">
        <v>28305</v>
      </c>
      <c r="E56" s="3">
        <v>26775</v>
      </c>
      <c r="F56" s="3">
        <v>486</v>
      </c>
      <c r="G56" s="3">
        <v>27261</v>
      </c>
      <c r="H56" s="4">
        <v>-2.784837702418125</v>
      </c>
      <c r="I56" s="4">
        <v>-36.304062909567499</v>
      </c>
      <c r="J56" s="5">
        <v>-3.688394276629571</v>
      </c>
    </row>
    <row r="57" spans="1:10" x14ac:dyDescent="0.25">
      <c r="A57" s="6" t="s">
        <v>44</v>
      </c>
      <c r="B57" s="7">
        <v>140337</v>
      </c>
      <c r="C57" s="7">
        <v>2239</v>
      </c>
      <c r="D57" s="7">
        <v>142576</v>
      </c>
      <c r="E57" s="7">
        <v>155608</v>
      </c>
      <c r="F57" s="7">
        <v>4100</v>
      </c>
      <c r="G57" s="7">
        <v>159708</v>
      </c>
      <c r="H57" s="8">
        <v>10.881663424471094</v>
      </c>
      <c r="I57" s="8">
        <v>83.117463153193398</v>
      </c>
      <c r="J57" s="9">
        <v>12.01604758164067</v>
      </c>
    </row>
    <row r="58" spans="1:10" x14ac:dyDescent="0.25">
      <c r="A58" s="10" t="s">
        <v>45</v>
      </c>
      <c r="B58" s="3">
        <v>0</v>
      </c>
      <c r="C58" s="3">
        <v>0</v>
      </c>
      <c r="D58" s="3">
        <v>0</v>
      </c>
      <c r="E58" s="3">
        <v>0</v>
      </c>
      <c r="F58" s="3">
        <v>0</v>
      </c>
      <c r="G58" s="3">
        <v>0</v>
      </c>
      <c r="H58" s="4">
        <v>0</v>
      </c>
      <c r="I58" s="4">
        <v>0</v>
      </c>
      <c r="J58" s="5">
        <v>0</v>
      </c>
    </row>
    <row r="59" spans="1:10" x14ac:dyDescent="0.25">
      <c r="A59" s="6" t="s">
        <v>46</v>
      </c>
      <c r="B59" s="7">
        <v>1492062</v>
      </c>
      <c r="C59" s="7">
        <v>4705</v>
      </c>
      <c r="D59" s="7">
        <v>1496767</v>
      </c>
      <c r="E59" s="7">
        <v>1036456</v>
      </c>
      <c r="F59" s="7">
        <v>4907</v>
      </c>
      <c r="G59" s="7">
        <v>1041363</v>
      </c>
      <c r="H59" s="8">
        <v>-30.53532628000713</v>
      </c>
      <c r="I59" s="8">
        <v>4.2933049946865038</v>
      </c>
      <c r="J59" s="9">
        <v>-30.425844503519922</v>
      </c>
    </row>
    <row r="60" spans="1:10" x14ac:dyDescent="0.25">
      <c r="A60" s="10" t="s">
        <v>73</v>
      </c>
      <c r="B60" s="3">
        <v>34706</v>
      </c>
      <c r="C60" s="3">
        <v>25537</v>
      </c>
      <c r="D60" s="3">
        <v>60243</v>
      </c>
      <c r="E60" s="3">
        <v>36082</v>
      </c>
      <c r="F60" s="3">
        <v>32225</v>
      </c>
      <c r="G60" s="3">
        <v>68307</v>
      </c>
      <c r="H60" s="4">
        <v>3.9647323229412779</v>
      </c>
      <c r="I60" s="4">
        <v>26.189450601088616</v>
      </c>
      <c r="J60" s="5">
        <v>13.385787560380461</v>
      </c>
    </row>
    <row r="61" spans="1:10" x14ac:dyDescent="0.25">
      <c r="A61" s="6" t="s">
        <v>74</v>
      </c>
      <c r="B61" s="7">
        <v>27699</v>
      </c>
      <c r="C61" s="7">
        <v>105575</v>
      </c>
      <c r="D61" s="7">
        <v>133274</v>
      </c>
      <c r="E61" s="7">
        <v>28844</v>
      </c>
      <c r="F61" s="7">
        <v>102460</v>
      </c>
      <c r="G61" s="7">
        <v>131304</v>
      </c>
      <c r="H61" s="8">
        <v>4.1337232391061045</v>
      </c>
      <c r="I61" s="8">
        <v>-2.9505091167416531</v>
      </c>
      <c r="J61" s="9">
        <v>-1.4781577802121943</v>
      </c>
    </row>
    <row r="62" spans="1:10" x14ac:dyDescent="0.25">
      <c r="A62" s="11" t="s">
        <v>47</v>
      </c>
      <c r="B62" s="12">
        <v>52447345</v>
      </c>
      <c r="C62" s="12">
        <v>47440324</v>
      </c>
      <c r="D62" s="12">
        <v>99887669</v>
      </c>
      <c r="E62" s="12">
        <v>53640999</v>
      </c>
      <c r="F62" s="12">
        <v>47879393</v>
      </c>
      <c r="G62" s="12">
        <v>101520392</v>
      </c>
      <c r="H62" s="13">
        <v>2.2759092953132329</v>
      </c>
      <c r="I62" s="13">
        <v>0.92551855252927873</v>
      </c>
      <c r="J62" s="30">
        <v>1.6345591166012692</v>
      </c>
    </row>
    <row r="63" spans="1:10" x14ac:dyDescent="0.25">
      <c r="A63" s="14" t="s">
        <v>48</v>
      </c>
      <c r="B63" s="15">
        <v>88277011</v>
      </c>
      <c r="C63" s="15">
        <v>126480466</v>
      </c>
      <c r="D63" s="15">
        <v>214757477</v>
      </c>
      <c r="E63" s="15">
        <v>93755406</v>
      </c>
      <c r="F63" s="15">
        <v>135740019</v>
      </c>
      <c r="G63" s="15">
        <v>229495425</v>
      </c>
      <c r="H63" s="16">
        <v>6.2059135645179468</v>
      </c>
      <c r="I63" s="16">
        <v>7.320935234378406</v>
      </c>
      <c r="J63" s="17">
        <v>6.8626006441675607</v>
      </c>
    </row>
    <row r="64" spans="1:10" x14ac:dyDescent="0.25">
      <c r="A64" s="11" t="s">
        <v>52</v>
      </c>
      <c r="B64" s="12"/>
      <c r="C64" s="12"/>
      <c r="D64" s="12">
        <v>441391</v>
      </c>
      <c r="E64" s="12"/>
      <c r="F64" s="12"/>
      <c r="G64" s="12">
        <v>81959</v>
      </c>
      <c r="H64" s="13"/>
      <c r="I64" s="13"/>
      <c r="J64" s="30">
        <v>-81.431655833490041</v>
      </c>
    </row>
    <row r="65" spans="1:10" x14ac:dyDescent="0.25">
      <c r="A65" s="11" t="s">
        <v>53</v>
      </c>
      <c r="B65" s="12"/>
      <c r="C65" s="12"/>
      <c r="D65" s="29">
        <v>71063</v>
      </c>
      <c r="E65" s="12"/>
      <c r="F65" s="12"/>
      <c r="G65" s="12">
        <v>53688</v>
      </c>
      <c r="H65" s="13"/>
      <c r="I65" s="13"/>
      <c r="J65" s="30">
        <v>-24.450135794998804</v>
      </c>
    </row>
    <row r="66" spans="1:10" x14ac:dyDescent="0.25">
      <c r="A66" s="46" t="s">
        <v>54</v>
      </c>
      <c r="B66" s="18"/>
      <c r="C66" s="18"/>
      <c r="D66" s="43">
        <v>512454</v>
      </c>
      <c r="E66" s="18"/>
      <c r="F66" s="18"/>
      <c r="G66" s="43">
        <v>135647</v>
      </c>
      <c r="H66" s="47"/>
      <c r="I66" s="47"/>
      <c r="J66" s="48">
        <v>-73.529916831559518</v>
      </c>
    </row>
    <row r="67" spans="1:10" ht="15.75" thickBot="1" x14ac:dyDescent="0.3">
      <c r="A67" s="19" t="s">
        <v>55</v>
      </c>
      <c r="B67" s="49"/>
      <c r="C67" s="49"/>
      <c r="D67" s="15">
        <v>215269931</v>
      </c>
      <c r="E67" s="50"/>
      <c r="F67" s="50"/>
      <c r="G67" s="15">
        <v>229631072</v>
      </c>
      <c r="H67" s="51"/>
      <c r="I67" s="51"/>
      <c r="J67" s="52">
        <v>6.6712247889371969</v>
      </c>
    </row>
    <row r="68" spans="1:10" ht="49.5" customHeight="1" x14ac:dyDescent="0.25">
      <c r="A68" s="67" t="s">
        <v>79</v>
      </c>
      <c r="B68" s="67"/>
      <c r="C68" s="67"/>
      <c r="D68" s="67"/>
      <c r="E68" s="67"/>
      <c r="F68" s="67"/>
      <c r="G68" s="67"/>
      <c r="H68" s="67"/>
      <c r="I68" s="67"/>
      <c r="J68" s="67"/>
    </row>
    <row r="69" spans="1:10" x14ac:dyDescent="0.25">
      <c r="A69" s="35" t="s">
        <v>62</v>
      </c>
    </row>
  </sheetData>
  <mergeCells count="6">
    <mergeCell ref="A68:J68"/>
    <mergeCell ref="A1:J1"/>
    <mergeCell ref="A2:A3"/>
    <mergeCell ref="B2:D2"/>
    <mergeCell ref="E2:G2"/>
    <mergeCell ref="H2:J2"/>
  </mergeCells>
  <conditionalFormatting sqref="H4:J5">
    <cfRule type="cellIs" dxfId="73" priority="50" operator="equal">
      <formula>0</formula>
    </cfRule>
  </conditionalFormatting>
  <conditionalFormatting sqref="H46:J60">
    <cfRule type="cellIs" dxfId="72" priority="45" operator="equal">
      <formula>0</formula>
    </cfRule>
  </conditionalFormatting>
  <conditionalFormatting sqref="H47:J47">
    <cfRule type="cellIs" dxfId="71" priority="46" operator="equal">
      <formula>0</formula>
    </cfRule>
  </conditionalFormatting>
  <conditionalFormatting sqref="H59:J59">
    <cfRule type="cellIs" dxfId="70" priority="31" operator="equal">
      <formula>0</formula>
    </cfRule>
  </conditionalFormatting>
  <conditionalFormatting sqref="H61:J61">
    <cfRule type="cellIs" dxfId="69" priority="27" operator="equal">
      <formula>0</formula>
    </cfRule>
  </conditionalFormatting>
  <conditionalFormatting sqref="H60:J60">
    <cfRule type="cellIs" dxfId="68" priority="29" operator="equal">
      <formula>0</formula>
    </cfRule>
  </conditionalFormatting>
  <conditionalFormatting sqref="B4:C5">
    <cfRule type="cellIs" dxfId="67" priority="24" operator="equal">
      <formula>0</formula>
    </cfRule>
  </conditionalFormatting>
  <conditionalFormatting sqref="H14:J14">
    <cfRule type="cellIs" dxfId="66" priority="5" operator="equal">
      <formula>0</formula>
    </cfRule>
  </conditionalFormatting>
  <conditionalFormatting sqref="E4:F5">
    <cfRule type="cellIs" dxfId="65" priority="71" operator="equal">
      <formula>0</formula>
    </cfRule>
  </conditionalFormatting>
  <conditionalFormatting sqref="D4:D5">
    <cfRule type="cellIs" dxfId="64" priority="64" operator="equal">
      <formula>0</formula>
    </cfRule>
  </conditionalFormatting>
  <conditionalFormatting sqref="G4:G5">
    <cfRule type="cellIs" dxfId="63" priority="57" operator="equal">
      <formula>0</formula>
    </cfRule>
  </conditionalFormatting>
  <conditionalFormatting sqref="H8:J13 H15:J46">
    <cfRule type="cellIs" dxfId="62" priority="48" operator="equal">
      <formula>0</formula>
    </cfRule>
  </conditionalFormatting>
  <conditionalFormatting sqref="H6:J7">
    <cfRule type="cellIs" dxfId="61" priority="49" operator="equal">
      <formula>0</formula>
    </cfRule>
  </conditionalFormatting>
  <conditionalFormatting sqref="H60:J60">
    <cfRule type="cellIs" dxfId="60" priority="43" operator="equal">
      <formula>0</formula>
    </cfRule>
  </conditionalFormatting>
  <conditionalFormatting sqref="H46:J46">
    <cfRule type="cellIs" dxfId="59" priority="33" operator="equal">
      <formula>0</formula>
    </cfRule>
  </conditionalFormatting>
  <conditionalFormatting sqref="H61:J61">
    <cfRule type="cellIs" dxfId="58" priority="25" operator="equal">
      <formula>0</formula>
    </cfRule>
  </conditionalFormatting>
  <conditionalFormatting sqref="B6:C61">
    <cfRule type="cellIs" dxfId="57" priority="1" operator="equal">
      <formula>0</formula>
    </cfRule>
  </conditionalFormatting>
  <conditionalFormatting sqref="E6:F61">
    <cfRule type="cellIs" dxfId="56" priority="4" operator="equal">
      <formula>0</formula>
    </cfRule>
  </conditionalFormatting>
  <conditionalFormatting sqref="D6:D61">
    <cfRule type="cellIs" dxfId="55" priority="3" operator="equal">
      <formula>0</formula>
    </cfRule>
  </conditionalFormatting>
  <conditionalFormatting sqref="G6:G61">
    <cfRule type="cellIs" dxfId="54"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49"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75" zoomScaleNormal="75" workbookViewId="0">
      <selection activeCell="F30" sqref="F30"/>
    </sheetView>
  </sheetViews>
  <sheetFormatPr defaultRowHeight="15" x14ac:dyDescent="0.25"/>
  <cols>
    <col min="1" max="1" width="34" bestFit="1" customWidth="1"/>
    <col min="2" max="10" width="14.28515625" customWidth="1"/>
  </cols>
  <sheetData>
    <row r="1" spans="1:10" ht="24.75" customHeight="1" x14ac:dyDescent="0.25">
      <c r="A1" s="68" t="s">
        <v>56</v>
      </c>
      <c r="B1" s="69"/>
      <c r="C1" s="69"/>
      <c r="D1" s="69"/>
      <c r="E1" s="69"/>
      <c r="F1" s="69"/>
      <c r="G1" s="69"/>
      <c r="H1" s="69"/>
      <c r="I1" s="69"/>
      <c r="J1" s="70"/>
    </row>
    <row r="2" spans="1:10" ht="54.75" customHeight="1" x14ac:dyDescent="0.25">
      <c r="A2" s="71" t="s">
        <v>1</v>
      </c>
      <c r="B2" s="73" t="s">
        <v>80</v>
      </c>
      <c r="C2" s="74"/>
      <c r="D2" s="74"/>
      <c r="E2" s="75" t="s">
        <v>81</v>
      </c>
      <c r="F2" s="76"/>
      <c r="G2" s="76"/>
      <c r="H2" s="74" t="s">
        <v>82</v>
      </c>
      <c r="I2" s="74"/>
      <c r="J2" s="77"/>
    </row>
    <row r="3" spans="1:10" x14ac:dyDescent="0.25">
      <c r="A3" s="72"/>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68</v>
      </c>
      <c r="B5" s="7">
        <v>106110</v>
      </c>
      <c r="C5" s="7">
        <v>356553</v>
      </c>
      <c r="D5" s="7">
        <v>462663</v>
      </c>
      <c r="E5" s="7">
        <v>111818</v>
      </c>
      <c r="F5" s="7">
        <v>382279</v>
      </c>
      <c r="G5" s="7">
        <v>494097</v>
      </c>
      <c r="H5" s="8">
        <v>5.3793233436999346</v>
      </c>
      <c r="I5" s="8">
        <v>7.2151966187355034</v>
      </c>
      <c r="J5" s="9">
        <v>6.794146063117215</v>
      </c>
    </row>
    <row r="6" spans="1:10" x14ac:dyDescent="0.25">
      <c r="A6" s="10" t="s">
        <v>69</v>
      </c>
      <c r="B6" s="3">
        <v>98702</v>
      </c>
      <c r="C6" s="3">
        <v>117584</v>
      </c>
      <c r="D6" s="3">
        <v>216286</v>
      </c>
      <c r="E6" s="3">
        <v>103487</v>
      </c>
      <c r="F6" s="3">
        <v>142004</v>
      </c>
      <c r="G6" s="3">
        <v>245491</v>
      </c>
      <c r="H6" s="4">
        <v>4.8479260805252178</v>
      </c>
      <c r="I6" s="4">
        <v>20.768131718601172</v>
      </c>
      <c r="J6" s="5">
        <v>13.502954421460473</v>
      </c>
    </row>
    <row r="7" spans="1:10" x14ac:dyDescent="0.25">
      <c r="A7" s="6" t="s">
        <v>6</v>
      </c>
      <c r="B7" s="7">
        <v>57201</v>
      </c>
      <c r="C7" s="7">
        <v>20558</v>
      </c>
      <c r="D7" s="7">
        <v>77759</v>
      </c>
      <c r="E7" s="7">
        <v>59167</v>
      </c>
      <c r="F7" s="7">
        <v>22583</v>
      </c>
      <c r="G7" s="7">
        <v>81750</v>
      </c>
      <c r="H7" s="8">
        <v>3.4370028496005318</v>
      </c>
      <c r="I7" s="8">
        <v>9.85017997859714</v>
      </c>
      <c r="J7" s="9">
        <v>5.1325248524286575</v>
      </c>
    </row>
    <row r="8" spans="1:10" x14ac:dyDescent="0.25">
      <c r="A8" s="10" t="s">
        <v>7</v>
      </c>
      <c r="B8" s="3">
        <v>35371</v>
      </c>
      <c r="C8" s="3">
        <v>30205</v>
      </c>
      <c r="D8" s="3">
        <v>65576</v>
      </c>
      <c r="E8" s="3">
        <v>40254</v>
      </c>
      <c r="F8" s="3">
        <v>31835</v>
      </c>
      <c r="G8" s="3">
        <v>72089</v>
      </c>
      <c r="H8" s="4">
        <v>13.8050945689972</v>
      </c>
      <c r="I8" s="4">
        <v>5.39645754014236</v>
      </c>
      <c r="J8" s="5">
        <v>9.9319873124313762</v>
      </c>
    </row>
    <row r="9" spans="1:10" x14ac:dyDescent="0.25">
      <c r="A9" s="6" t="s">
        <v>8</v>
      </c>
      <c r="B9" s="7">
        <v>35178</v>
      </c>
      <c r="C9" s="7">
        <v>180293</v>
      </c>
      <c r="D9" s="7">
        <v>215471</v>
      </c>
      <c r="E9" s="7">
        <v>38570</v>
      </c>
      <c r="F9" s="7">
        <v>183049</v>
      </c>
      <c r="G9" s="7">
        <v>221619</v>
      </c>
      <c r="H9" s="8">
        <v>9.6423901301950075</v>
      </c>
      <c r="I9" s="8">
        <v>1.5286228528007189</v>
      </c>
      <c r="J9" s="9">
        <v>2.8532842006580932</v>
      </c>
    </row>
    <row r="10" spans="1:10" x14ac:dyDescent="0.25">
      <c r="A10" s="10" t="s">
        <v>70</v>
      </c>
      <c r="B10" s="3">
        <v>3104</v>
      </c>
      <c r="C10" s="3">
        <v>3477</v>
      </c>
      <c r="D10" s="3">
        <v>6581</v>
      </c>
      <c r="E10" s="3">
        <v>2783</v>
      </c>
      <c r="F10" s="3">
        <v>3430</v>
      </c>
      <c r="G10" s="3">
        <v>6213</v>
      </c>
      <c r="H10" s="4">
        <v>-10.341494845360824</v>
      </c>
      <c r="I10" s="4">
        <v>-1.3517400057520852</v>
      </c>
      <c r="J10" s="5">
        <v>-5.5918553411335665</v>
      </c>
    </row>
    <row r="11" spans="1:10" x14ac:dyDescent="0.25">
      <c r="A11" s="6" t="s">
        <v>9</v>
      </c>
      <c r="B11" s="7">
        <v>11000</v>
      </c>
      <c r="C11" s="7">
        <v>22551</v>
      </c>
      <c r="D11" s="7">
        <v>33551</v>
      </c>
      <c r="E11" s="7">
        <v>11113</v>
      </c>
      <c r="F11" s="7">
        <v>22371</v>
      </c>
      <c r="G11" s="7">
        <v>33484</v>
      </c>
      <c r="H11" s="8">
        <v>1.0272727272727271</v>
      </c>
      <c r="I11" s="8">
        <v>-0.79819076759345475</v>
      </c>
      <c r="J11" s="53">
        <v>-0.19969598521653603</v>
      </c>
    </row>
    <row r="12" spans="1:10" x14ac:dyDescent="0.25">
      <c r="A12" s="10" t="s">
        <v>10</v>
      </c>
      <c r="B12" s="3">
        <v>13638</v>
      </c>
      <c r="C12" s="3">
        <v>12796</v>
      </c>
      <c r="D12" s="3">
        <v>26434</v>
      </c>
      <c r="E12" s="3">
        <v>14415</v>
      </c>
      <c r="F12" s="3">
        <v>12261</v>
      </c>
      <c r="G12" s="3">
        <v>26676</v>
      </c>
      <c r="H12" s="4">
        <v>5.6973163220413552</v>
      </c>
      <c r="I12" s="4">
        <v>-4.1809940606439513</v>
      </c>
      <c r="J12" s="5">
        <v>0.91548762956798058</v>
      </c>
    </row>
    <row r="13" spans="1:10" x14ac:dyDescent="0.25">
      <c r="A13" s="6" t="s">
        <v>11</v>
      </c>
      <c r="B13" s="7">
        <v>14632</v>
      </c>
      <c r="C13" s="7">
        <v>5295</v>
      </c>
      <c r="D13" s="7">
        <v>19927</v>
      </c>
      <c r="E13" s="7">
        <v>0</v>
      </c>
      <c r="F13" s="7">
        <v>0</v>
      </c>
      <c r="G13" s="7">
        <v>0</v>
      </c>
      <c r="H13" s="8">
        <v>-100</v>
      </c>
      <c r="I13" s="8">
        <v>-100</v>
      </c>
      <c r="J13" s="9">
        <v>-100</v>
      </c>
    </row>
    <row r="14" spans="1:10" x14ac:dyDescent="0.25">
      <c r="A14" s="10" t="s">
        <v>78</v>
      </c>
      <c r="B14" s="3">
        <v>6954</v>
      </c>
      <c r="C14" s="3">
        <v>2773</v>
      </c>
      <c r="D14" s="3">
        <v>9727</v>
      </c>
      <c r="E14" s="3">
        <v>22828</v>
      </c>
      <c r="F14" s="3">
        <v>7971</v>
      </c>
      <c r="G14" s="3">
        <v>30799</v>
      </c>
      <c r="H14" s="4">
        <v>228.27149841817658</v>
      </c>
      <c r="I14" s="4">
        <v>187.45041471330688</v>
      </c>
      <c r="J14" s="5">
        <v>216.63411123676366</v>
      </c>
    </row>
    <row r="15" spans="1:10" x14ac:dyDescent="0.25">
      <c r="A15" s="6" t="s">
        <v>12</v>
      </c>
      <c r="B15" s="7">
        <v>16418</v>
      </c>
      <c r="C15" s="7">
        <v>5992</v>
      </c>
      <c r="D15" s="7">
        <v>22410</v>
      </c>
      <c r="E15" s="7">
        <v>17090</v>
      </c>
      <c r="F15" s="7">
        <v>6236</v>
      </c>
      <c r="G15" s="7">
        <v>23326</v>
      </c>
      <c r="H15" s="8">
        <v>4.0930685832622729</v>
      </c>
      <c r="I15" s="8">
        <v>4.0720961281708945</v>
      </c>
      <c r="J15" s="9">
        <v>4.0874609549308341</v>
      </c>
    </row>
    <row r="16" spans="1:10" x14ac:dyDescent="0.25">
      <c r="A16" s="10" t="s">
        <v>13</v>
      </c>
      <c r="B16" s="3">
        <v>6091</v>
      </c>
      <c r="C16" s="3">
        <v>53</v>
      </c>
      <c r="D16" s="3">
        <v>6144</v>
      </c>
      <c r="E16" s="3">
        <v>6606</v>
      </c>
      <c r="F16" s="3">
        <v>87</v>
      </c>
      <c r="G16" s="3">
        <v>6693</v>
      </c>
      <c r="H16" s="4">
        <v>8.4550976851091786</v>
      </c>
      <c r="I16" s="4">
        <v>64.15094339622641</v>
      </c>
      <c r="J16" s="5">
        <v>8.935546875</v>
      </c>
    </row>
    <row r="17" spans="1:10" x14ac:dyDescent="0.25">
      <c r="A17" s="6" t="s">
        <v>14</v>
      </c>
      <c r="B17" s="7">
        <v>14101</v>
      </c>
      <c r="C17" s="7">
        <v>2098</v>
      </c>
      <c r="D17" s="7">
        <v>16199</v>
      </c>
      <c r="E17" s="7">
        <v>14415</v>
      </c>
      <c r="F17" s="7">
        <v>2672</v>
      </c>
      <c r="G17" s="7">
        <v>17087</v>
      </c>
      <c r="H17" s="8">
        <v>2.226792426069073</v>
      </c>
      <c r="I17" s="8">
        <v>27.359389895138225</v>
      </c>
      <c r="J17" s="9">
        <v>5.481819865423792</v>
      </c>
    </row>
    <row r="18" spans="1:10" x14ac:dyDescent="0.25">
      <c r="A18" s="10" t="s">
        <v>15</v>
      </c>
      <c r="B18" s="3">
        <v>2105</v>
      </c>
      <c r="C18" s="3">
        <v>13</v>
      </c>
      <c r="D18" s="3">
        <v>2118</v>
      </c>
      <c r="E18" s="3">
        <v>2307</v>
      </c>
      <c r="F18" s="3">
        <v>13</v>
      </c>
      <c r="G18" s="3">
        <v>2320</v>
      </c>
      <c r="H18" s="4">
        <v>9.5961995249406176</v>
      </c>
      <c r="I18" s="4">
        <v>0</v>
      </c>
      <c r="J18" s="5">
        <v>9.5372993389990555</v>
      </c>
    </row>
    <row r="19" spans="1:10" x14ac:dyDescent="0.25">
      <c r="A19" s="6" t="s">
        <v>16</v>
      </c>
      <c r="B19" s="7">
        <v>1758</v>
      </c>
      <c r="C19" s="7">
        <v>10</v>
      </c>
      <c r="D19" s="7">
        <v>1768</v>
      </c>
      <c r="E19" s="7">
        <v>2239</v>
      </c>
      <c r="F19" s="7">
        <v>5</v>
      </c>
      <c r="G19" s="7">
        <v>2244</v>
      </c>
      <c r="H19" s="8">
        <v>27.360637087599542</v>
      </c>
      <c r="I19" s="8">
        <v>-50</v>
      </c>
      <c r="J19" s="9">
        <v>26.923076923076923</v>
      </c>
    </row>
    <row r="20" spans="1:10" x14ac:dyDescent="0.25">
      <c r="A20" s="10" t="s">
        <v>17</v>
      </c>
      <c r="B20" s="3">
        <v>799</v>
      </c>
      <c r="C20" s="3">
        <v>53</v>
      </c>
      <c r="D20" s="3">
        <v>852</v>
      </c>
      <c r="E20" s="3">
        <v>867</v>
      </c>
      <c r="F20" s="3">
        <v>73</v>
      </c>
      <c r="G20" s="3">
        <v>940</v>
      </c>
      <c r="H20" s="4">
        <v>8.5106382978723403</v>
      </c>
      <c r="I20" s="4">
        <v>37.735849056603776</v>
      </c>
      <c r="J20" s="5">
        <v>10.328638497652582</v>
      </c>
    </row>
    <row r="21" spans="1:10" x14ac:dyDescent="0.25">
      <c r="A21" s="6" t="s">
        <v>71</v>
      </c>
      <c r="B21" s="7">
        <v>0</v>
      </c>
      <c r="C21" s="7">
        <v>0</v>
      </c>
      <c r="D21" s="7">
        <v>0</v>
      </c>
      <c r="E21" s="7">
        <v>0</v>
      </c>
      <c r="F21" s="7">
        <v>0</v>
      </c>
      <c r="G21" s="7">
        <v>0</v>
      </c>
      <c r="H21" s="8">
        <v>0</v>
      </c>
      <c r="I21" s="8">
        <v>0</v>
      </c>
      <c r="J21" s="9">
        <v>0</v>
      </c>
    </row>
    <row r="22" spans="1:10" x14ac:dyDescent="0.25">
      <c r="A22" s="10" t="s">
        <v>18</v>
      </c>
      <c r="B22" s="3">
        <v>1597</v>
      </c>
      <c r="C22" s="3">
        <v>176</v>
      </c>
      <c r="D22" s="3">
        <v>1773</v>
      </c>
      <c r="E22" s="3">
        <v>1549</v>
      </c>
      <c r="F22" s="3">
        <v>342</v>
      </c>
      <c r="G22" s="3">
        <v>1891</v>
      </c>
      <c r="H22" s="4">
        <v>-3.005635566687539</v>
      </c>
      <c r="I22" s="4">
        <v>94.318181818181827</v>
      </c>
      <c r="J22" s="5">
        <v>6.6553863508178228</v>
      </c>
    </row>
    <row r="23" spans="1:10" x14ac:dyDescent="0.25">
      <c r="A23" s="6" t="s">
        <v>19</v>
      </c>
      <c r="B23" s="7">
        <v>0</v>
      </c>
      <c r="C23" s="7">
        <v>0</v>
      </c>
      <c r="D23" s="7">
        <v>0</v>
      </c>
      <c r="E23" s="7">
        <v>0</v>
      </c>
      <c r="F23" s="7">
        <v>0</v>
      </c>
      <c r="G23" s="7">
        <v>0</v>
      </c>
      <c r="H23" s="8">
        <v>0</v>
      </c>
      <c r="I23" s="8">
        <v>0</v>
      </c>
      <c r="J23" s="9">
        <v>0</v>
      </c>
    </row>
    <row r="24" spans="1:10" x14ac:dyDescent="0.25">
      <c r="A24" s="10" t="s">
        <v>20</v>
      </c>
      <c r="B24" s="3">
        <v>3254</v>
      </c>
      <c r="C24" s="3">
        <v>8</v>
      </c>
      <c r="D24" s="3">
        <v>3262</v>
      </c>
      <c r="E24" s="3">
        <v>3879</v>
      </c>
      <c r="F24" s="3">
        <v>19</v>
      </c>
      <c r="G24" s="3">
        <v>3898</v>
      </c>
      <c r="H24" s="4">
        <v>19.207129686539641</v>
      </c>
      <c r="I24" s="4">
        <v>137.5</v>
      </c>
      <c r="J24" s="5">
        <v>19.497240956468424</v>
      </c>
    </row>
    <row r="25" spans="1:10" x14ac:dyDescent="0.25">
      <c r="A25" s="6" t="s">
        <v>21</v>
      </c>
      <c r="B25" s="7">
        <v>1152</v>
      </c>
      <c r="C25" s="7">
        <v>4</v>
      </c>
      <c r="D25" s="7">
        <v>1156</v>
      </c>
      <c r="E25" s="7">
        <v>1225</v>
      </c>
      <c r="F25" s="7">
        <v>4</v>
      </c>
      <c r="G25" s="7">
        <v>1229</v>
      </c>
      <c r="H25" s="8">
        <v>6.3368055555555554</v>
      </c>
      <c r="I25" s="8">
        <v>0</v>
      </c>
      <c r="J25" s="9">
        <v>6.3148788927335637</v>
      </c>
    </row>
    <row r="26" spans="1:10" x14ac:dyDescent="0.25">
      <c r="A26" s="10" t="s">
        <v>22</v>
      </c>
      <c r="B26" s="3">
        <v>997</v>
      </c>
      <c r="C26" s="3">
        <v>124</v>
      </c>
      <c r="D26" s="3">
        <v>1121</v>
      </c>
      <c r="E26" s="3">
        <v>1184</v>
      </c>
      <c r="F26" s="3">
        <v>347</v>
      </c>
      <c r="G26" s="3">
        <v>1531</v>
      </c>
      <c r="H26" s="4">
        <v>18.756268806419257</v>
      </c>
      <c r="I26" s="4">
        <v>179.83870967741936</v>
      </c>
      <c r="J26" s="5">
        <v>36.574487065120422</v>
      </c>
    </row>
    <row r="27" spans="1:10" x14ac:dyDescent="0.25">
      <c r="A27" s="6" t="s">
        <v>23</v>
      </c>
      <c r="B27" s="7">
        <v>1059</v>
      </c>
      <c r="C27" s="7">
        <v>8</v>
      </c>
      <c r="D27" s="7">
        <v>1067</v>
      </c>
      <c r="E27" s="7">
        <v>1048</v>
      </c>
      <c r="F27" s="7">
        <v>15</v>
      </c>
      <c r="G27" s="7">
        <v>1063</v>
      </c>
      <c r="H27" s="8">
        <v>-1.0387157695939566</v>
      </c>
      <c r="I27" s="8">
        <v>87.5</v>
      </c>
      <c r="J27" s="53">
        <v>-0.37488284910965325</v>
      </c>
    </row>
    <row r="28" spans="1:10" x14ac:dyDescent="0.25">
      <c r="A28" s="10" t="s">
        <v>24</v>
      </c>
      <c r="B28" s="3">
        <v>0</v>
      </c>
      <c r="C28" s="3">
        <v>0</v>
      </c>
      <c r="D28" s="3">
        <v>0</v>
      </c>
      <c r="E28" s="3">
        <v>0</v>
      </c>
      <c r="F28" s="3">
        <v>0</v>
      </c>
      <c r="G28" s="3">
        <v>0</v>
      </c>
      <c r="H28" s="4">
        <v>0</v>
      </c>
      <c r="I28" s="4">
        <v>0</v>
      </c>
      <c r="J28" s="5">
        <v>0</v>
      </c>
    </row>
    <row r="29" spans="1:10" x14ac:dyDescent="0.25">
      <c r="A29" s="6" t="s">
        <v>25</v>
      </c>
      <c r="B29" s="7">
        <v>2517</v>
      </c>
      <c r="C29" s="7">
        <v>234</v>
      </c>
      <c r="D29" s="7">
        <v>2751</v>
      </c>
      <c r="E29" s="7">
        <v>2710</v>
      </c>
      <c r="F29" s="7">
        <v>159</v>
      </c>
      <c r="G29" s="7">
        <v>2869</v>
      </c>
      <c r="H29" s="8">
        <v>7.6678585617798971</v>
      </c>
      <c r="I29" s="8">
        <v>-32.051282051282051</v>
      </c>
      <c r="J29" s="9">
        <v>4.2893493275172663</v>
      </c>
    </row>
    <row r="30" spans="1:10" x14ac:dyDescent="0.25">
      <c r="A30" s="10" t="s">
        <v>26</v>
      </c>
      <c r="B30" s="3">
        <v>10496</v>
      </c>
      <c r="C30" s="3">
        <v>958</v>
      </c>
      <c r="D30" s="3">
        <v>11454</v>
      </c>
      <c r="E30" s="3">
        <v>11171</v>
      </c>
      <c r="F30" s="3">
        <v>1252</v>
      </c>
      <c r="G30" s="3">
        <v>12423</v>
      </c>
      <c r="H30" s="4">
        <v>6.4310213414634152</v>
      </c>
      <c r="I30" s="4">
        <v>30.688935281837161</v>
      </c>
      <c r="J30" s="5">
        <v>8.4599266631744374</v>
      </c>
    </row>
    <row r="31" spans="1:10" x14ac:dyDescent="0.25">
      <c r="A31" s="6" t="s">
        <v>27</v>
      </c>
      <c r="B31" s="7">
        <v>4705</v>
      </c>
      <c r="C31" s="7">
        <v>448</v>
      </c>
      <c r="D31" s="7">
        <v>5153</v>
      </c>
      <c r="E31" s="7">
        <v>5497</v>
      </c>
      <c r="F31" s="7">
        <v>474</v>
      </c>
      <c r="G31" s="7">
        <v>5971</v>
      </c>
      <c r="H31" s="8">
        <v>16.833156216790648</v>
      </c>
      <c r="I31" s="8">
        <v>5.8035714285714288</v>
      </c>
      <c r="J31" s="9">
        <v>15.874248010867456</v>
      </c>
    </row>
    <row r="32" spans="1:10" x14ac:dyDescent="0.25">
      <c r="A32" s="10" t="s">
        <v>63</v>
      </c>
      <c r="B32" s="3">
        <v>2598</v>
      </c>
      <c r="C32" s="3">
        <v>5</v>
      </c>
      <c r="D32" s="3">
        <v>2603</v>
      </c>
      <c r="E32" s="3">
        <v>2707</v>
      </c>
      <c r="F32" s="3">
        <v>15</v>
      </c>
      <c r="G32" s="3">
        <v>2722</v>
      </c>
      <c r="H32" s="4">
        <v>4.1955350269438032</v>
      </c>
      <c r="I32" s="4">
        <v>200</v>
      </c>
      <c r="J32" s="5">
        <v>4.5716480983480601</v>
      </c>
    </row>
    <row r="33" spans="1:10" x14ac:dyDescent="0.25">
      <c r="A33" s="6" t="s">
        <v>72</v>
      </c>
      <c r="B33" s="7">
        <v>0</v>
      </c>
      <c r="C33" s="7">
        <v>699</v>
      </c>
      <c r="D33" s="7">
        <v>699</v>
      </c>
      <c r="E33" s="7">
        <v>1</v>
      </c>
      <c r="F33" s="7">
        <v>659</v>
      </c>
      <c r="G33" s="7">
        <v>660</v>
      </c>
      <c r="H33" s="8">
        <v>0</v>
      </c>
      <c r="I33" s="8">
        <v>-5.7224606580829755</v>
      </c>
      <c r="J33" s="9">
        <v>-5.5793991416309012</v>
      </c>
    </row>
    <row r="34" spans="1:10" x14ac:dyDescent="0.25">
      <c r="A34" s="10" t="s">
        <v>60</v>
      </c>
      <c r="B34" s="3">
        <v>1029</v>
      </c>
      <c r="C34" s="3">
        <v>0</v>
      </c>
      <c r="D34" s="3">
        <v>1029</v>
      </c>
      <c r="E34" s="3">
        <v>1097</v>
      </c>
      <c r="F34" s="3">
        <v>0</v>
      </c>
      <c r="G34" s="3">
        <v>1097</v>
      </c>
      <c r="H34" s="4">
        <v>6.6083576287657912</v>
      </c>
      <c r="I34" s="4">
        <v>0</v>
      </c>
      <c r="J34" s="5">
        <v>6.6083576287657912</v>
      </c>
    </row>
    <row r="35" spans="1:10" x14ac:dyDescent="0.25">
      <c r="A35" s="6" t="s">
        <v>28</v>
      </c>
      <c r="B35" s="7">
        <v>1618</v>
      </c>
      <c r="C35" s="7">
        <v>0</v>
      </c>
      <c r="D35" s="7">
        <v>1618</v>
      </c>
      <c r="E35" s="7">
        <v>2495</v>
      </c>
      <c r="F35" s="7">
        <v>125</v>
      </c>
      <c r="G35" s="7">
        <v>2620</v>
      </c>
      <c r="H35" s="8">
        <v>54.202719406674902</v>
      </c>
      <c r="I35" s="8">
        <v>0</v>
      </c>
      <c r="J35" s="9">
        <v>61.928306551297894</v>
      </c>
    </row>
    <row r="36" spans="1:10" x14ac:dyDescent="0.25">
      <c r="A36" s="10" t="s">
        <v>59</v>
      </c>
      <c r="B36" s="3">
        <v>2170</v>
      </c>
      <c r="C36" s="3">
        <v>4</v>
      </c>
      <c r="D36" s="3">
        <v>2174</v>
      </c>
      <c r="E36" s="3">
        <v>2294</v>
      </c>
      <c r="F36" s="3">
        <v>0</v>
      </c>
      <c r="G36" s="3">
        <v>2294</v>
      </c>
      <c r="H36" s="4">
        <v>5.7142857142857144</v>
      </c>
      <c r="I36" s="4">
        <v>-100</v>
      </c>
      <c r="J36" s="5">
        <v>5.5197792088316469</v>
      </c>
    </row>
    <row r="37" spans="1:10" x14ac:dyDescent="0.25">
      <c r="A37" s="6" t="s">
        <v>29</v>
      </c>
      <c r="B37" s="7">
        <v>460</v>
      </c>
      <c r="C37" s="7">
        <v>119</v>
      </c>
      <c r="D37" s="7">
        <v>579</v>
      </c>
      <c r="E37" s="7">
        <v>458</v>
      </c>
      <c r="F37" s="7">
        <v>78</v>
      </c>
      <c r="G37" s="7">
        <v>536</v>
      </c>
      <c r="H37" s="57">
        <v>-0.43478260869565216</v>
      </c>
      <c r="I37" s="8">
        <v>-34.45378151260504</v>
      </c>
      <c r="J37" s="9">
        <v>-7.4265975820379975</v>
      </c>
    </row>
    <row r="38" spans="1:10" x14ac:dyDescent="0.25">
      <c r="A38" s="10" t="s">
        <v>30</v>
      </c>
      <c r="B38" s="3">
        <v>1591</v>
      </c>
      <c r="C38" s="3">
        <v>8</v>
      </c>
      <c r="D38" s="3">
        <v>1599</v>
      </c>
      <c r="E38" s="3">
        <v>2160</v>
      </c>
      <c r="F38" s="3">
        <v>13</v>
      </c>
      <c r="G38" s="3">
        <v>2173</v>
      </c>
      <c r="H38" s="4">
        <v>35.763670647391578</v>
      </c>
      <c r="I38" s="4">
        <v>62.5</v>
      </c>
      <c r="J38" s="5">
        <v>35.897435897435898</v>
      </c>
    </row>
    <row r="39" spans="1:10" x14ac:dyDescent="0.25">
      <c r="A39" s="6" t="s">
        <v>37</v>
      </c>
      <c r="B39" s="7">
        <v>3787</v>
      </c>
      <c r="C39" s="7">
        <v>57</v>
      </c>
      <c r="D39" s="7">
        <v>3844</v>
      </c>
      <c r="E39" s="7">
        <v>4222</v>
      </c>
      <c r="F39" s="7">
        <v>41</v>
      </c>
      <c r="G39" s="7">
        <v>4263</v>
      </c>
      <c r="H39" s="8">
        <v>11.486664906258252</v>
      </c>
      <c r="I39" s="8">
        <v>-28.07017543859649</v>
      </c>
      <c r="J39" s="9">
        <v>10.900104058272634</v>
      </c>
    </row>
    <row r="40" spans="1:10" x14ac:dyDescent="0.25">
      <c r="A40" s="10" t="s">
        <v>31</v>
      </c>
      <c r="B40" s="3">
        <v>3117</v>
      </c>
      <c r="C40" s="3">
        <v>1</v>
      </c>
      <c r="D40" s="3">
        <v>3118</v>
      </c>
      <c r="E40" s="3">
        <v>3243</v>
      </c>
      <c r="F40" s="3">
        <v>2</v>
      </c>
      <c r="G40" s="3">
        <v>3245</v>
      </c>
      <c r="H40" s="4">
        <v>4.0423484119345519</v>
      </c>
      <c r="I40" s="4">
        <v>100</v>
      </c>
      <c r="J40" s="5">
        <v>4.0731237973059651</v>
      </c>
    </row>
    <row r="41" spans="1:10" x14ac:dyDescent="0.25">
      <c r="A41" s="6" t="s">
        <v>32</v>
      </c>
      <c r="B41" s="7">
        <v>471</v>
      </c>
      <c r="C41" s="7">
        <v>21</v>
      </c>
      <c r="D41" s="7">
        <v>492</v>
      </c>
      <c r="E41" s="7">
        <v>506</v>
      </c>
      <c r="F41" s="7">
        <v>18</v>
      </c>
      <c r="G41" s="7">
        <v>524</v>
      </c>
      <c r="H41" s="8">
        <v>7.4309978768577496</v>
      </c>
      <c r="I41" s="8">
        <v>-14.285714285714285</v>
      </c>
      <c r="J41" s="9">
        <v>6.5040650406504072</v>
      </c>
    </row>
    <row r="42" spans="1:10" x14ac:dyDescent="0.25">
      <c r="A42" s="10" t="s">
        <v>33</v>
      </c>
      <c r="B42" s="3">
        <v>11730</v>
      </c>
      <c r="C42" s="3">
        <v>3470</v>
      </c>
      <c r="D42" s="3">
        <v>15200</v>
      </c>
      <c r="E42" s="3">
        <v>12707</v>
      </c>
      <c r="F42" s="3">
        <v>3341</v>
      </c>
      <c r="G42" s="3">
        <v>16048</v>
      </c>
      <c r="H42" s="4">
        <v>8.3290707587382773</v>
      </c>
      <c r="I42" s="4">
        <v>-3.717579250720461</v>
      </c>
      <c r="J42" s="5">
        <v>5.5789473684210531</v>
      </c>
    </row>
    <row r="43" spans="1:10" x14ac:dyDescent="0.25">
      <c r="A43" s="6" t="s">
        <v>34</v>
      </c>
      <c r="B43" s="7">
        <v>21</v>
      </c>
      <c r="C43" s="7">
        <v>10</v>
      </c>
      <c r="D43" s="7">
        <v>31</v>
      </c>
      <c r="E43" s="7">
        <v>0</v>
      </c>
      <c r="F43" s="7">
        <v>20</v>
      </c>
      <c r="G43" s="7">
        <v>20</v>
      </c>
      <c r="H43" s="8">
        <v>-100</v>
      </c>
      <c r="I43" s="8">
        <v>100</v>
      </c>
      <c r="J43" s="9">
        <v>-35.483870967741936</v>
      </c>
    </row>
    <row r="44" spans="1:10" x14ac:dyDescent="0.25">
      <c r="A44" s="10" t="s">
        <v>35</v>
      </c>
      <c r="B44" s="3">
        <v>4757</v>
      </c>
      <c r="C44" s="3">
        <v>1055</v>
      </c>
      <c r="D44" s="3">
        <v>5812</v>
      </c>
      <c r="E44" s="3">
        <v>4632</v>
      </c>
      <c r="F44" s="3">
        <v>1167</v>
      </c>
      <c r="G44" s="3">
        <v>5799</v>
      </c>
      <c r="H44" s="4">
        <v>-2.6277065377338658</v>
      </c>
      <c r="I44" s="4">
        <v>10.616113744075829</v>
      </c>
      <c r="J44" s="40">
        <v>-0.22367515485203029</v>
      </c>
    </row>
    <row r="45" spans="1:10" x14ac:dyDescent="0.25">
      <c r="A45" s="6" t="s">
        <v>36</v>
      </c>
      <c r="B45" s="7">
        <v>4178</v>
      </c>
      <c r="C45" s="7">
        <v>90</v>
      </c>
      <c r="D45" s="7">
        <v>4268</v>
      </c>
      <c r="E45" s="7">
        <v>4536</v>
      </c>
      <c r="F45" s="7">
        <v>75</v>
      </c>
      <c r="G45" s="7">
        <v>4611</v>
      </c>
      <c r="H45" s="57">
        <v>8.5686931546194351</v>
      </c>
      <c r="I45" s="8">
        <v>-16.666666666666664</v>
      </c>
      <c r="J45" s="9">
        <v>8.0365510777881912</v>
      </c>
    </row>
    <row r="46" spans="1:10" x14ac:dyDescent="0.25">
      <c r="A46" s="10" t="s">
        <v>64</v>
      </c>
      <c r="B46" s="3">
        <v>4079</v>
      </c>
      <c r="C46" s="3">
        <v>20</v>
      </c>
      <c r="D46" s="3">
        <v>4099</v>
      </c>
      <c r="E46" s="3">
        <v>4442</v>
      </c>
      <c r="F46" s="3">
        <v>27</v>
      </c>
      <c r="G46" s="3">
        <v>4469</v>
      </c>
      <c r="H46" s="4">
        <v>8.8992400098063253</v>
      </c>
      <c r="I46" s="4">
        <v>35</v>
      </c>
      <c r="J46" s="5">
        <v>9.0265918516711388</v>
      </c>
    </row>
    <row r="47" spans="1:10" x14ac:dyDescent="0.25">
      <c r="A47" s="6" t="s">
        <v>65</v>
      </c>
      <c r="B47" s="7">
        <v>2636</v>
      </c>
      <c r="C47" s="7">
        <v>8</v>
      </c>
      <c r="D47" s="7">
        <v>2644</v>
      </c>
      <c r="E47" s="7">
        <v>3572</v>
      </c>
      <c r="F47" s="7">
        <v>14</v>
      </c>
      <c r="G47" s="7">
        <v>3586</v>
      </c>
      <c r="H47" s="8">
        <v>35.508345978755692</v>
      </c>
      <c r="I47" s="8">
        <v>75</v>
      </c>
      <c r="J47" s="9">
        <v>35.627836611195157</v>
      </c>
    </row>
    <row r="48" spans="1:10" x14ac:dyDescent="0.25">
      <c r="A48" s="10" t="s">
        <v>38</v>
      </c>
      <c r="B48" s="3">
        <v>5284</v>
      </c>
      <c r="C48" s="3">
        <v>118</v>
      </c>
      <c r="D48" s="3">
        <v>5402</v>
      </c>
      <c r="E48" s="3">
        <v>6233</v>
      </c>
      <c r="F48" s="3">
        <v>270</v>
      </c>
      <c r="G48" s="3">
        <v>6503</v>
      </c>
      <c r="H48" s="4">
        <v>17.959878879636641</v>
      </c>
      <c r="I48" s="4">
        <v>128.81355932203388</v>
      </c>
      <c r="J48" s="5">
        <v>20.381340244353943</v>
      </c>
    </row>
    <row r="49" spans="1:10" x14ac:dyDescent="0.25">
      <c r="A49" s="6" t="s">
        <v>66</v>
      </c>
      <c r="B49" s="7">
        <v>6447</v>
      </c>
      <c r="C49" s="7">
        <v>142</v>
      </c>
      <c r="D49" s="7">
        <v>6589</v>
      </c>
      <c r="E49" s="7">
        <v>6593</v>
      </c>
      <c r="F49" s="7">
        <v>262</v>
      </c>
      <c r="G49" s="7">
        <v>6855</v>
      </c>
      <c r="H49" s="8">
        <v>2.2646192027299521</v>
      </c>
      <c r="I49" s="8">
        <v>84.507042253521121</v>
      </c>
      <c r="J49" s="9">
        <v>4.0370314159963572</v>
      </c>
    </row>
    <row r="50" spans="1:10" x14ac:dyDescent="0.25">
      <c r="A50" s="10" t="s">
        <v>39</v>
      </c>
      <c r="B50" s="3">
        <v>7731</v>
      </c>
      <c r="C50" s="3">
        <v>1257</v>
      </c>
      <c r="D50" s="3">
        <v>8988</v>
      </c>
      <c r="E50" s="3">
        <v>8196</v>
      </c>
      <c r="F50" s="3">
        <v>1330</v>
      </c>
      <c r="G50" s="3">
        <v>9526</v>
      </c>
      <c r="H50" s="4">
        <v>6.0147458284827318</v>
      </c>
      <c r="I50" s="4">
        <v>5.8074781225139223</v>
      </c>
      <c r="J50" s="5">
        <v>5.9857587894971074</v>
      </c>
    </row>
    <row r="51" spans="1:10" x14ac:dyDescent="0.25">
      <c r="A51" s="6" t="s">
        <v>40</v>
      </c>
      <c r="B51" s="7">
        <v>590</v>
      </c>
      <c r="C51" s="7">
        <v>0</v>
      </c>
      <c r="D51" s="7">
        <v>590</v>
      </c>
      <c r="E51" s="7">
        <v>546</v>
      </c>
      <c r="F51" s="7">
        <v>0</v>
      </c>
      <c r="G51" s="7">
        <v>546</v>
      </c>
      <c r="H51" s="8">
        <v>-7.4576271186440684</v>
      </c>
      <c r="I51" s="8">
        <v>0</v>
      </c>
      <c r="J51" s="9">
        <v>-7.4576271186440684</v>
      </c>
    </row>
    <row r="52" spans="1:10" x14ac:dyDescent="0.25">
      <c r="A52" s="10" t="s">
        <v>41</v>
      </c>
      <c r="B52" s="3">
        <v>625</v>
      </c>
      <c r="C52" s="3">
        <v>4</v>
      </c>
      <c r="D52" s="3">
        <v>629</v>
      </c>
      <c r="E52" s="3">
        <v>813</v>
      </c>
      <c r="F52" s="3">
        <v>2</v>
      </c>
      <c r="G52" s="3">
        <v>815</v>
      </c>
      <c r="H52" s="4">
        <v>30.080000000000002</v>
      </c>
      <c r="I52" s="4">
        <v>-50</v>
      </c>
      <c r="J52" s="5">
        <v>29.570747217806044</v>
      </c>
    </row>
    <row r="53" spans="1:10" x14ac:dyDescent="0.25">
      <c r="A53" s="6" t="s">
        <v>42</v>
      </c>
      <c r="B53" s="7">
        <v>2511</v>
      </c>
      <c r="C53" s="7">
        <v>36</v>
      </c>
      <c r="D53" s="7">
        <v>2547</v>
      </c>
      <c r="E53" s="7">
        <v>2821</v>
      </c>
      <c r="F53" s="7">
        <v>42</v>
      </c>
      <c r="G53" s="7">
        <v>2863</v>
      </c>
      <c r="H53" s="8">
        <v>12.345679012345679</v>
      </c>
      <c r="I53" s="8">
        <v>16.666666666666664</v>
      </c>
      <c r="J53" s="9">
        <v>12.406753042795446</v>
      </c>
    </row>
    <row r="54" spans="1:10" x14ac:dyDescent="0.25">
      <c r="A54" s="10" t="s">
        <v>67</v>
      </c>
      <c r="B54" s="3">
        <v>4894</v>
      </c>
      <c r="C54" s="3">
        <v>87</v>
      </c>
      <c r="D54" s="3">
        <v>4981</v>
      </c>
      <c r="E54" s="3">
        <v>5738</v>
      </c>
      <c r="F54" s="3">
        <v>117</v>
      </c>
      <c r="G54" s="3">
        <v>5855</v>
      </c>
      <c r="H54" s="4">
        <v>17.245606865549654</v>
      </c>
      <c r="I54" s="4">
        <v>34.482758620689658</v>
      </c>
      <c r="J54" s="5">
        <v>17.546677374021279</v>
      </c>
    </row>
    <row r="55" spans="1:10" x14ac:dyDescent="0.25">
      <c r="A55" s="6" t="s">
        <v>43</v>
      </c>
      <c r="B55" s="7">
        <v>2338</v>
      </c>
      <c r="C55" s="7">
        <v>0</v>
      </c>
      <c r="D55" s="7">
        <v>2338</v>
      </c>
      <c r="E55" s="7">
        <v>2473</v>
      </c>
      <c r="F55" s="7">
        <v>2</v>
      </c>
      <c r="G55" s="7">
        <v>2475</v>
      </c>
      <c r="H55" s="8">
        <v>5.7741659538066727</v>
      </c>
      <c r="I55" s="8">
        <v>0</v>
      </c>
      <c r="J55" s="9">
        <v>5.8597091531223269</v>
      </c>
    </row>
    <row r="56" spans="1:10" x14ac:dyDescent="0.25">
      <c r="A56" s="10" t="s">
        <v>61</v>
      </c>
      <c r="B56" s="3">
        <v>198</v>
      </c>
      <c r="C56" s="3">
        <v>44</v>
      </c>
      <c r="D56" s="3">
        <v>242</v>
      </c>
      <c r="E56" s="3">
        <v>205</v>
      </c>
      <c r="F56" s="3">
        <v>27</v>
      </c>
      <c r="G56" s="3">
        <v>232</v>
      </c>
      <c r="H56" s="4">
        <v>3.535353535353535</v>
      </c>
      <c r="I56" s="4">
        <v>-38.636363636363633</v>
      </c>
      <c r="J56" s="5">
        <v>-4.1322314049586781</v>
      </c>
    </row>
    <row r="57" spans="1:10" x14ac:dyDescent="0.25">
      <c r="A57" s="6" t="s">
        <v>44</v>
      </c>
      <c r="B57" s="7">
        <v>902</v>
      </c>
      <c r="C57" s="7">
        <v>13</v>
      </c>
      <c r="D57" s="7">
        <v>915</v>
      </c>
      <c r="E57" s="7">
        <v>1008</v>
      </c>
      <c r="F57" s="7">
        <v>22</v>
      </c>
      <c r="G57" s="7">
        <v>1030</v>
      </c>
      <c r="H57" s="8">
        <v>11.751662971175167</v>
      </c>
      <c r="I57" s="8">
        <v>69.230769230769226</v>
      </c>
      <c r="J57" s="9">
        <v>12.568306010928962</v>
      </c>
    </row>
    <row r="58" spans="1:10" x14ac:dyDescent="0.25">
      <c r="A58" s="10" t="s">
        <v>45</v>
      </c>
      <c r="B58" s="3">
        <v>0</v>
      </c>
      <c r="C58" s="3">
        <v>0</v>
      </c>
      <c r="D58" s="3">
        <v>0</v>
      </c>
      <c r="E58" s="3">
        <v>0</v>
      </c>
      <c r="F58" s="3">
        <v>0</v>
      </c>
      <c r="G58" s="3">
        <v>0</v>
      </c>
      <c r="H58" s="4">
        <v>0</v>
      </c>
      <c r="I58" s="4">
        <v>0</v>
      </c>
      <c r="J58" s="5">
        <v>0</v>
      </c>
    </row>
    <row r="59" spans="1:10" x14ac:dyDescent="0.25">
      <c r="A59" s="6" t="s">
        <v>46</v>
      </c>
      <c r="B59" s="7">
        <v>8529</v>
      </c>
      <c r="C59" s="7">
        <v>32</v>
      </c>
      <c r="D59" s="7">
        <v>8561</v>
      </c>
      <c r="E59" s="7">
        <v>6082</v>
      </c>
      <c r="F59" s="7">
        <v>31</v>
      </c>
      <c r="G59" s="7">
        <v>6113</v>
      </c>
      <c r="H59" s="8">
        <v>-28.690350568648142</v>
      </c>
      <c r="I59" s="8">
        <v>-3.125</v>
      </c>
      <c r="J59" s="9">
        <v>-28.594790328232683</v>
      </c>
    </row>
    <row r="60" spans="1:10" x14ac:dyDescent="0.25">
      <c r="A60" s="10" t="s">
        <v>73</v>
      </c>
      <c r="B60" s="3">
        <v>420</v>
      </c>
      <c r="C60" s="3">
        <v>146</v>
      </c>
      <c r="D60" s="3">
        <v>566</v>
      </c>
      <c r="E60" s="3">
        <v>395</v>
      </c>
      <c r="F60" s="3">
        <v>199</v>
      </c>
      <c r="G60" s="3">
        <v>594</v>
      </c>
      <c r="H60" s="4">
        <v>-5.9523809523809517</v>
      </c>
      <c r="I60" s="4">
        <v>36.301369863013697</v>
      </c>
      <c r="J60" s="5">
        <v>4.946996466431095</v>
      </c>
    </row>
    <row r="61" spans="1:10" x14ac:dyDescent="0.25">
      <c r="A61" s="6" t="s">
        <v>74</v>
      </c>
      <c r="B61" s="7">
        <v>315</v>
      </c>
      <c r="C61" s="7">
        <v>664</v>
      </c>
      <c r="D61" s="7">
        <v>979</v>
      </c>
      <c r="E61" s="7">
        <v>311</v>
      </c>
      <c r="F61" s="7">
        <v>629</v>
      </c>
      <c r="G61" s="7">
        <v>940</v>
      </c>
      <c r="H61" s="8">
        <v>-1.2698412698412698</v>
      </c>
      <c r="I61" s="8">
        <v>-5.2710843373493983</v>
      </c>
      <c r="J61" s="9">
        <v>-3.9836567926455571</v>
      </c>
    </row>
    <row r="62" spans="1:10" x14ac:dyDescent="0.25">
      <c r="A62" s="11" t="s">
        <v>47</v>
      </c>
      <c r="B62" s="12">
        <v>318360</v>
      </c>
      <c r="C62" s="12">
        <v>288478</v>
      </c>
      <c r="D62" s="12">
        <v>606838</v>
      </c>
      <c r="E62" s="12">
        <v>325085</v>
      </c>
      <c r="F62" s="12">
        <v>290838</v>
      </c>
      <c r="G62" s="12">
        <v>615923</v>
      </c>
      <c r="H62" s="20">
        <v>2.1123884910164592</v>
      </c>
      <c r="I62" s="20">
        <v>0.81808664785529583</v>
      </c>
      <c r="J62" s="20">
        <v>1.4971046638476826</v>
      </c>
    </row>
    <row r="63" spans="1:10" x14ac:dyDescent="0.25">
      <c r="A63" s="14" t="s">
        <v>48</v>
      </c>
      <c r="B63" s="21">
        <v>533965</v>
      </c>
      <c r="C63" s="21">
        <v>770374</v>
      </c>
      <c r="D63" s="21">
        <v>1304339</v>
      </c>
      <c r="E63" s="21">
        <v>566708</v>
      </c>
      <c r="F63" s="21">
        <v>828009</v>
      </c>
      <c r="G63" s="21">
        <v>1394717</v>
      </c>
      <c r="H63" s="22">
        <v>6.1320498534548147</v>
      </c>
      <c r="I63" s="22">
        <v>7.4814310971034841</v>
      </c>
      <c r="J63" s="22">
        <v>6.9290268864152651</v>
      </c>
    </row>
    <row r="64" spans="1:10" x14ac:dyDescent="0.25">
      <c r="A64" s="23"/>
      <c r="B64" s="24"/>
      <c r="C64" s="24"/>
      <c r="D64" s="24"/>
      <c r="E64" s="24"/>
      <c r="F64" s="24"/>
      <c r="G64" s="24"/>
      <c r="H64" s="24"/>
      <c r="I64" s="24"/>
      <c r="J64" s="25"/>
    </row>
    <row r="65" spans="1:10" x14ac:dyDescent="0.25">
      <c r="A65" s="23"/>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50.25" customHeight="1" x14ac:dyDescent="0.25">
      <c r="A67" s="67" t="s">
        <v>79</v>
      </c>
      <c r="B67" s="67"/>
      <c r="C67" s="67"/>
      <c r="D67" s="67"/>
      <c r="E67" s="67"/>
      <c r="F67" s="67"/>
      <c r="G67" s="67"/>
      <c r="H67" s="67"/>
      <c r="I67" s="67"/>
      <c r="J67" s="67"/>
    </row>
    <row r="68" spans="1:10" x14ac:dyDescent="0.25">
      <c r="A68" s="35" t="s">
        <v>62</v>
      </c>
    </row>
  </sheetData>
  <mergeCells count="6">
    <mergeCell ref="A67:J67"/>
    <mergeCell ref="A1:J1"/>
    <mergeCell ref="A2:A3"/>
    <mergeCell ref="B2:D2"/>
    <mergeCell ref="E2:G2"/>
    <mergeCell ref="H2:J2"/>
  </mergeCells>
  <conditionalFormatting sqref="B4:C5 E4:F5">
    <cfRule type="cellIs" dxfId="53" priority="50" operator="equal">
      <formula>0</formula>
    </cfRule>
  </conditionalFormatting>
  <conditionalFormatting sqref="D4:D5">
    <cfRule type="cellIs" dxfId="52" priority="42" operator="equal">
      <formula>0</formula>
    </cfRule>
  </conditionalFormatting>
  <conditionalFormatting sqref="G4:G5">
    <cfRule type="cellIs" dxfId="51" priority="38" operator="equal">
      <formula>0</formula>
    </cfRule>
  </conditionalFormatting>
  <conditionalFormatting sqref="H8:J46">
    <cfRule type="cellIs" dxfId="50" priority="25" operator="equal">
      <formula>0</formula>
    </cfRule>
  </conditionalFormatting>
  <conditionalFormatting sqref="H4:J5">
    <cfRule type="cellIs" dxfId="49" priority="27" operator="equal">
      <formula>0</formula>
    </cfRule>
  </conditionalFormatting>
  <conditionalFormatting sqref="H6:J7">
    <cfRule type="cellIs" dxfId="48" priority="26" operator="equal">
      <formula>0</formula>
    </cfRule>
  </conditionalFormatting>
  <conditionalFormatting sqref="H47:J47">
    <cfRule type="cellIs" dxfId="47" priority="21" operator="equal">
      <formula>0</formula>
    </cfRule>
  </conditionalFormatting>
  <conditionalFormatting sqref="H46:J60">
    <cfRule type="cellIs" dxfId="46" priority="20" operator="equal">
      <formula>0</formula>
    </cfRule>
  </conditionalFormatting>
  <conditionalFormatting sqref="H60:J60">
    <cfRule type="cellIs" dxfId="45" priority="18" operator="equal">
      <formula>0</formula>
    </cfRule>
  </conditionalFormatting>
  <conditionalFormatting sqref="H46:J46">
    <cfRule type="cellIs" dxfId="44" priority="12" operator="equal">
      <formula>0</formula>
    </cfRule>
  </conditionalFormatting>
  <conditionalFormatting sqref="H59:J59">
    <cfRule type="cellIs" dxfId="43" priority="10" operator="equal">
      <formula>0</formula>
    </cfRule>
  </conditionalFormatting>
  <conditionalFormatting sqref="H60:J60">
    <cfRule type="cellIs" dxfId="42" priority="8" operator="equal">
      <formula>0</formula>
    </cfRule>
  </conditionalFormatting>
  <conditionalFormatting sqref="H61:J61">
    <cfRule type="cellIs" dxfId="41" priority="6" operator="equal">
      <formula>0</formula>
    </cfRule>
  </conditionalFormatting>
  <conditionalFormatting sqref="H61:J61">
    <cfRule type="cellIs" dxfId="40" priority="4" operator="equal">
      <formula>0</formula>
    </cfRule>
  </conditionalFormatting>
  <conditionalFormatting sqref="B6:C61 E6:F61">
    <cfRule type="cellIs" dxfId="39" priority="3" operator="equal">
      <formula>0</formula>
    </cfRule>
  </conditionalFormatting>
  <conditionalFormatting sqref="D6:D61">
    <cfRule type="cellIs" dxfId="38" priority="2" operator="equal">
      <formula>0</formula>
    </cfRule>
  </conditionalFormatting>
  <conditionalFormatting sqref="G6:G61">
    <cfRule type="cellIs" dxfId="37"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2"/>
  <sheetViews>
    <sheetView zoomScale="75" zoomScaleNormal="75" workbookViewId="0">
      <selection activeCell="F30" sqref="F30"/>
    </sheetView>
  </sheetViews>
  <sheetFormatPr defaultRowHeight="15" x14ac:dyDescent="0.25"/>
  <cols>
    <col min="1" max="1" width="34" bestFit="1" customWidth="1"/>
    <col min="2" max="10" width="14.28515625" customWidth="1"/>
    <col min="11" max="16384" width="9.140625" style="41"/>
  </cols>
  <sheetData>
    <row r="1" spans="1:10" ht="18" customHeight="1" x14ac:dyDescent="0.25">
      <c r="A1" s="68" t="s">
        <v>57</v>
      </c>
      <c r="B1" s="69"/>
      <c r="C1" s="69"/>
      <c r="D1" s="69"/>
      <c r="E1" s="69"/>
      <c r="F1" s="69"/>
      <c r="G1" s="69"/>
      <c r="H1" s="69"/>
      <c r="I1" s="69"/>
      <c r="J1" s="70"/>
    </row>
    <row r="2" spans="1:10" ht="51.75" customHeight="1" x14ac:dyDescent="0.25">
      <c r="A2" s="71" t="s">
        <v>1</v>
      </c>
      <c r="B2" s="73" t="s">
        <v>80</v>
      </c>
      <c r="C2" s="74"/>
      <c r="D2" s="74"/>
      <c r="E2" s="75" t="s">
        <v>81</v>
      </c>
      <c r="F2" s="76"/>
      <c r="G2" s="76"/>
      <c r="H2" s="74" t="s">
        <v>82</v>
      </c>
      <c r="I2" s="74"/>
      <c r="J2" s="77"/>
    </row>
    <row r="3" spans="1:10" x14ac:dyDescent="0.25">
      <c r="A3" s="72"/>
      <c r="B3" s="1" t="s">
        <v>2</v>
      </c>
      <c r="C3" s="1" t="s">
        <v>3</v>
      </c>
      <c r="D3" s="1" t="s">
        <v>4</v>
      </c>
      <c r="E3" s="1" t="s">
        <v>2</v>
      </c>
      <c r="F3" s="1" t="s">
        <v>3</v>
      </c>
      <c r="G3" s="1" t="s">
        <v>4</v>
      </c>
      <c r="H3" s="1" t="s">
        <v>2</v>
      </c>
      <c r="I3" s="1" t="s">
        <v>3</v>
      </c>
      <c r="J3" s="2" t="s">
        <v>4</v>
      </c>
    </row>
    <row r="4" spans="1:10" x14ac:dyDescent="0.25">
      <c r="A4" s="10" t="s">
        <v>5</v>
      </c>
      <c r="B4" s="3">
        <v>0</v>
      </c>
      <c r="C4" s="3">
        <v>0</v>
      </c>
      <c r="D4" s="3">
        <v>0</v>
      </c>
      <c r="E4" s="3">
        <v>0</v>
      </c>
      <c r="F4" s="3">
        <v>0</v>
      </c>
      <c r="G4" s="3">
        <v>0</v>
      </c>
      <c r="H4" s="4">
        <v>0</v>
      </c>
      <c r="I4" s="4">
        <v>0</v>
      </c>
      <c r="J4" s="5">
        <v>0</v>
      </c>
    </row>
    <row r="5" spans="1:10" x14ac:dyDescent="0.25">
      <c r="A5" s="6" t="s">
        <v>68</v>
      </c>
      <c r="B5" s="7">
        <v>205261.052</v>
      </c>
      <c r="C5" s="7">
        <v>2988087.0020000003</v>
      </c>
      <c r="D5" s="7">
        <v>3193348.0540000005</v>
      </c>
      <c r="E5" s="7">
        <v>201012.53900000002</v>
      </c>
      <c r="F5" s="7">
        <v>2859830.2860000003</v>
      </c>
      <c r="G5" s="7">
        <v>3060842.8250000002</v>
      </c>
      <c r="H5" s="8">
        <v>-2.0698096198006319</v>
      </c>
      <c r="I5" s="8">
        <v>-4.2922684618672289</v>
      </c>
      <c r="J5" s="9">
        <v>-4.1494139304365429</v>
      </c>
    </row>
    <row r="6" spans="1:10" x14ac:dyDescent="0.25">
      <c r="A6" s="10" t="s">
        <v>69</v>
      </c>
      <c r="B6" s="3">
        <v>134672.73199999999</v>
      </c>
      <c r="C6" s="3">
        <v>279785.16200000001</v>
      </c>
      <c r="D6" s="3">
        <v>414457.89399999997</v>
      </c>
      <c r="E6" s="3">
        <v>149508.38499999998</v>
      </c>
      <c r="F6" s="3">
        <v>339549.41100000002</v>
      </c>
      <c r="G6" s="3">
        <v>489057.79599999997</v>
      </c>
      <c r="H6" s="4">
        <v>11.016077850117419</v>
      </c>
      <c r="I6" s="36">
        <v>21.360764299573546</v>
      </c>
      <c r="J6" s="5">
        <v>17.999392237417489</v>
      </c>
    </row>
    <row r="7" spans="1:10" x14ac:dyDescent="0.25">
      <c r="A7" s="6" t="s">
        <v>6</v>
      </c>
      <c r="B7" s="7">
        <v>71962.629000000001</v>
      </c>
      <c r="C7" s="7">
        <v>44374.779000000002</v>
      </c>
      <c r="D7" s="7">
        <v>116337.408</v>
      </c>
      <c r="E7" s="7">
        <v>75312.734000000011</v>
      </c>
      <c r="F7" s="7">
        <v>49781.11</v>
      </c>
      <c r="G7" s="7">
        <v>125093.84400000001</v>
      </c>
      <c r="H7" s="8">
        <v>4.6553399265054782</v>
      </c>
      <c r="I7" s="8">
        <v>12.183341803234667</v>
      </c>
      <c r="J7" s="9">
        <v>7.5267587189152581</v>
      </c>
    </row>
    <row r="8" spans="1:10" x14ac:dyDescent="0.25">
      <c r="A8" s="10" t="s">
        <v>7</v>
      </c>
      <c r="B8" s="3">
        <v>78019.684999999998</v>
      </c>
      <c r="C8" s="3">
        <v>73191.371000000014</v>
      </c>
      <c r="D8" s="3">
        <v>151211.05600000001</v>
      </c>
      <c r="E8" s="3">
        <v>78187.402000000002</v>
      </c>
      <c r="F8" s="3">
        <v>73968.960000000006</v>
      </c>
      <c r="G8" s="3">
        <v>152156.36200000002</v>
      </c>
      <c r="H8" s="36">
        <v>0.21496754312710209</v>
      </c>
      <c r="I8" s="4">
        <v>1.0624052936513411</v>
      </c>
      <c r="J8" s="5">
        <v>0.62515666843832596</v>
      </c>
    </row>
    <row r="9" spans="1:10" x14ac:dyDescent="0.25">
      <c r="A9" s="6" t="s">
        <v>8</v>
      </c>
      <c r="B9" s="7">
        <v>56396.993000000009</v>
      </c>
      <c r="C9" s="7">
        <v>400855.125</v>
      </c>
      <c r="D9" s="7">
        <v>457252.11800000002</v>
      </c>
      <c r="E9" s="7">
        <v>57681.792999999998</v>
      </c>
      <c r="F9" s="7">
        <v>396910.39399999997</v>
      </c>
      <c r="G9" s="7">
        <v>454592.18699999998</v>
      </c>
      <c r="H9" s="8">
        <v>2.2781356445723766</v>
      </c>
      <c r="I9" s="8">
        <v>-0.98407897366911035</v>
      </c>
      <c r="J9" s="9">
        <v>-0.58172087023554042</v>
      </c>
    </row>
    <row r="10" spans="1:10" x14ac:dyDescent="0.25">
      <c r="A10" s="10" t="s">
        <v>77</v>
      </c>
      <c r="B10" s="3">
        <v>3883.6179999999999</v>
      </c>
      <c r="C10" s="3">
        <v>6889.2010000000009</v>
      </c>
      <c r="D10" s="3">
        <v>10772.819000000001</v>
      </c>
      <c r="E10" s="3">
        <v>3671.6069999999995</v>
      </c>
      <c r="F10" s="3">
        <v>6733.5601999999999</v>
      </c>
      <c r="G10" s="3">
        <v>10405.1672</v>
      </c>
      <c r="H10" s="36">
        <v>-5.4591105510377291</v>
      </c>
      <c r="I10" s="4">
        <v>-2.2591995791674684</v>
      </c>
      <c r="J10" s="5">
        <v>-3.4127724600218512</v>
      </c>
    </row>
    <row r="11" spans="1:10" x14ac:dyDescent="0.25">
      <c r="A11" s="6" t="s">
        <v>9</v>
      </c>
      <c r="B11" s="7">
        <v>15340.773000000001</v>
      </c>
      <c r="C11" s="7">
        <v>53472.717000000004</v>
      </c>
      <c r="D11" s="7">
        <v>68813.490000000005</v>
      </c>
      <c r="E11" s="7">
        <v>16132.458000000001</v>
      </c>
      <c r="F11" s="7">
        <v>50831.944000000003</v>
      </c>
      <c r="G11" s="7">
        <v>66964.402000000002</v>
      </c>
      <c r="H11" s="8">
        <v>5.160659114113737</v>
      </c>
      <c r="I11" s="8">
        <v>-4.9385427712603436</v>
      </c>
      <c r="J11" s="9">
        <v>-2.6871010320796156</v>
      </c>
    </row>
    <row r="12" spans="1:10" x14ac:dyDescent="0.25">
      <c r="A12" s="10" t="s">
        <v>10</v>
      </c>
      <c r="B12" s="3">
        <v>19642.092000000001</v>
      </c>
      <c r="C12" s="3">
        <v>25844.404000000002</v>
      </c>
      <c r="D12" s="3">
        <v>45486.495999999999</v>
      </c>
      <c r="E12" s="3">
        <v>20346.722000000002</v>
      </c>
      <c r="F12" s="3">
        <v>24350.392999999996</v>
      </c>
      <c r="G12" s="3">
        <v>44697.114999999998</v>
      </c>
      <c r="H12" s="4">
        <v>3.5873470096769786</v>
      </c>
      <c r="I12" s="4">
        <v>-5.7807910757005878</v>
      </c>
      <c r="J12" s="5">
        <v>-1.7354183536142271</v>
      </c>
    </row>
    <row r="13" spans="1:10" x14ac:dyDescent="0.25">
      <c r="A13" s="6" t="s">
        <v>11</v>
      </c>
      <c r="B13" s="7">
        <v>23362.248000000003</v>
      </c>
      <c r="C13" s="7">
        <v>9065.5670000000009</v>
      </c>
      <c r="D13" s="7">
        <v>32427.815000000002</v>
      </c>
      <c r="E13" s="7">
        <v>0</v>
      </c>
      <c r="F13" s="7">
        <v>0</v>
      </c>
      <c r="G13" s="7">
        <v>0</v>
      </c>
      <c r="H13" s="8">
        <v>-100</v>
      </c>
      <c r="I13" s="8">
        <v>-100</v>
      </c>
      <c r="J13" s="9">
        <v>-100</v>
      </c>
    </row>
    <row r="14" spans="1:10" x14ac:dyDescent="0.25">
      <c r="A14" s="10" t="s">
        <v>78</v>
      </c>
      <c r="B14" s="3">
        <v>9741.5960000000014</v>
      </c>
      <c r="C14" s="3">
        <v>5415.259</v>
      </c>
      <c r="D14" s="3">
        <v>15156.855000000001</v>
      </c>
      <c r="E14" s="3">
        <v>33442.519</v>
      </c>
      <c r="F14" s="3">
        <v>16282.149999999998</v>
      </c>
      <c r="G14" s="3">
        <v>49724.668999999994</v>
      </c>
      <c r="H14" s="4">
        <v>243.29609850377696</v>
      </c>
      <c r="I14" s="4">
        <v>200.67167609157747</v>
      </c>
      <c r="J14" s="5">
        <v>228.06719467857937</v>
      </c>
    </row>
    <row r="15" spans="1:10" x14ac:dyDescent="0.25">
      <c r="A15" s="6" t="s">
        <v>12</v>
      </c>
      <c r="B15" s="7">
        <v>22329.615999999998</v>
      </c>
      <c r="C15" s="7">
        <v>13118.004999999997</v>
      </c>
      <c r="D15" s="7">
        <v>35447.620999999999</v>
      </c>
      <c r="E15" s="7">
        <v>22915.694000000003</v>
      </c>
      <c r="F15" s="7">
        <v>13243.315999999999</v>
      </c>
      <c r="G15" s="7">
        <v>36159.01</v>
      </c>
      <c r="H15" s="8">
        <v>2.624666720645823</v>
      </c>
      <c r="I15" s="8">
        <v>0.95525958406024047</v>
      </c>
      <c r="J15" s="9">
        <v>2.0068737476063707</v>
      </c>
    </row>
    <row r="16" spans="1:10" x14ac:dyDescent="0.25">
      <c r="A16" s="10" t="s">
        <v>13</v>
      </c>
      <c r="B16" s="3">
        <v>8941.6360000000004</v>
      </c>
      <c r="C16" s="3">
        <v>107.95300000000002</v>
      </c>
      <c r="D16" s="3">
        <v>9049.5889999999999</v>
      </c>
      <c r="E16" s="3">
        <v>9175.1610000000019</v>
      </c>
      <c r="F16" s="3">
        <v>254.28700000000003</v>
      </c>
      <c r="G16" s="3">
        <v>9429.4480000000021</v>
      </c>
      <c r="H16" s="4">
        <v>2.6116585376546464</v>
      </c>
      <c r="I16" s="4">
        <v>135.55343529128413</v>
      </c>
      <c r="J16" s="5">
        <v>4.1975276446256533</v>
      </c>
    </row>
    <row r="17" spans="1:10" x14ac:dyDescent="0.25">
      <c r="A17" s="6" t="s">
        <v>14</v>
      </c>
      <c r="B17" s="7">
        <v>20716.400999999998</v>
      </c>
      <c r="C17" s="7">
        <v>6745.8279999999995</v>
      </c>
      <c r="D17" s="7">
        <v>27462.228999999999</v>
      </c>
      <c r="E17" s="7">
        <v>21148.668000000001</v>
      </c>
      <c r="F17" s="7">
        <v>7877.77</v>
      </c>
      <c r="G17" s="7">
        <v>29026.438000000002</v>
      </c>
      <c r="H17" s="8">
        <v>2.0865931297622762</v>
      </c>
      <c r="I17" s="8">
        <v>16.779882321339958</v>
      </c>
      <c r="J17" s="9">
        <v>5.6958559336170511</v>
      </c>
    </row>
    <row r="18" spans="1:10" x14ac:dyDescent="0.25">
      <c r="A18" s="10" t="s">
        <v>15</v>
      </c>
      <c r="B18" s="3">
        <v>2634.4339999999997</v>
      </c>
      <c r="C18" s="3">
        <v>51.268000000000001</v>
      </c>
      <c r="D18" s="3">
        <v>2685.7019999999998</v>
      </c>
      <c r="E18" s="3">
        <v>2691.8</v>
      </c>
      <c r="F18" s="3">
        <v>25.402999999999999</v>
      </c>
      <c r="G18" s="3">
        <v>2717.203</v>
      </c>
      <c r="H18" s="55">
        <v>2.1775455372956944</v>
      </c>
      <c r="I18" s="4">
        <v>-50.450573457127255</v>
      </c>
      <c r="J18" s="5">
        <v>1.172914939930052</v>
      </c>
    </row>
    <row r="19" spans="1:10" x14ac:dyDescent="0.25">
      <c r="A19" s="6" t="s">
        <v>16</v>
      </c>
      <c r="B19" s="7">
        <v>2610.6120000000001</v>
      </c>
      <c r="C19" s="7">
        <v>9.6319999999999997</v>
      </c>
      <c r="D19" s="7">
        <v>2620.2440000000001</v>
      </c>
      <c r="E19" s="7">
        <v>3332.0160000000001</v>
      </c>
      <c r="F19" s="7">
        <v>7.7759999999999998</v>
      </c>
      <c r="G19" s="7">
        <v>3339.7919999999999</v>
      </c>
      <c r="H19" s="8">
        <v>27.633520415902481</v>
      </c>
      <c r="I19" s="8">
        <v>-19.269102990033222</v>
      </c>
      <c r="J19" s="9">
        <v>27.461106675561503</v>
      </c>
    </row>
    <row r="20" spans="1:10" x14ac:dyDescent="0.25">
      <c r="A20" s="10" t="s">
        <v>17</v>
      </c>
      <c r="B20" s="3">
        <v>894.35400000000004</v>
      </c>
      <c r="C20" s="3">
        <v>187.38</v>
      </c>
      <c r="D20" s="3">
        <v>1081.7339999999999</v>
      </c>
      <c r="E20" s="3">
        <v>953.70499999999993</v>
      </c>
      <c r="F20" s="3">
        <v>289.49099999999999</v>
      </c>
      <c r="G20" s="3">
        <v>1243.1959999999999</v>
      </c>
      <c r="H20" s="4">
        <v>6.6361865659459101</v>
      </c>
      <c r="I20" s="4">
        <v>54.494076208773613</v>
      </c>
      <c r="J20" s="5">
        <v>14.926220309244231</v>
      </c>
    </row>
    <row r="21" spans="1:10" x14ac:dyDescent="0.25">
      <c r="A21" s="6" t="s">
        <v>71</v>
      </c>
      <c r="B21" s="7">
        <v>0</v>
      </c>
      <c r="C21" s="7">
        <v>0</v>
      </c>
      <c r="D21" s="7">
        <v>0</v>
      </c>
      <c r="E21" s="7">
        <v>0</v>
      </c>
      <c r="F21" s="7">
        <v>0</v>
      </c>
      <c r="G21" s="7">
        <v>0</v>
      </c>
      <c r="H21" s="8">
        <v>0</v>
      </c>
      <c r="I21" s="8">
        <v>0</v>
      </c>
      <c r="J21" s="9">
        <v>0</v>
      </c>
    </row>
    <row r="22" spans="1:10" x14ac:dyDescent="0.25">
      <c r="A22" s="10" t="s">
        <v>18</v>
      </c>
      <c r="B22" s="3">
        <v>1759.9110000000001</v>
      </c>
      <c r="C22" s="3">
        <v>588.64100000000008</v>
      </c>
      <c r="D22" s="3">
        <v>2348.5520000000001</v>
      </c>
      <c r="E22" s="3">
        <v>1727.0110000000002</v>
      </c>
      <c r="F22" s="3">
        <v>1057.7969999999998</v>
      </c>
      <c r="G22" s="3">
        <v>2784.808</v>
      </c>
      <c r="H22" s="4">
        <v>-1.8694127146202202</v>
      </c>
      <c r="I22" s="4">
        <v>79.701549841074552</v>
      </c>
      <c r="J22" s="5">
        <v>18.575530795145255</v>
      </c>
    </row>
    <row r="23" spans="1:10" x14ac:dyDescent="0.25">
      <c r="A23" s="6" t="s">
        <v>19</v>
      </c>
      <c r="B23" s="7">
        <v>0</v>
      </c>
      <c r="C23" s="7">
        <v>0</v>
      </c>
      <c r="D23" s="7">
        <v>0</v>
      </c>
      <c r="E23" s="7">
        <v>0</v>
      </c>
      <c r="F23" s="7">
        <v>0</v>
      </c>
      <c r="G23" s="7">
        <v>0</v>
      </c>
      <c r="H23" s="8">
        <v>0</v>
      </c>
      <c r="I23" s="8">
        <v>0</v>
      </c>
      <c r="J23" s="9">
        <v>0</v>
      </c>
    </row>
    <row r="24" spans="1:10" x14ac:dyDescent="0.25">
      <c r="A24" s="10" t="s">
        <v>20</v>
      </c>
      <c r="B24" s="3">
        <v>6242.5429999999997</v>
      </c>
      <c r="C24" s="3">
        <v>46.933999999999997</v>
      </c>
      <c r="D24" s="3">
        <v>6289.4769999999999</v>
      </c>
      <c r="E24" s="3">
        <v>6909.8349999999991</v>
      </c>
      <c r="F24" s="3">
        <v>71.712000000000003</v>
      </c>
      <c r="G24" s="3">
        <v>6981.5469999999996</v>
      </c>
      <c r="H24" s="4">
        <v>10.689425767671917</v>
      </c>
      <c r="I24" s="4">
        <v>52.793284186304192</v>
      </c>
      <c r="J24" s="5">
        <v>11.003617629891957</v>
      </c>
    </row>
    <row r="25" spans="1:10" x14ac:dyDescent="0.25">
      <c r="A25" s="6" t="s">
        <v>21</v>
      </c>
      <c r="B25" s="7">
        <v>1551.4970000000003</v>
      </c>
      <c r="C25" s="7">
        <v>15.898999999999999</v>
      </c>
      <c r="D25" s="7">
        <v>1567.3960000000002</v>
      </c>
      <c r="E25" s="7">
        <v>1516.924</v>
      </c>
      <c r="F25" s="7">
        <v>15.689999999999998</v>
      </c>
      <c r="G25" s="7">
        <v>1532.614</v>
      </c>
      <c r="H25" s="8">
        <v>-2.2283639607424512</v>
      </c>
      <c r="I25" s="8">
        <v>-1.3145480847852156</v>
      </c>
      <c r="J25" s="9">
        <v>-2.2190946002159087</v>
      </c>
    </row>
    <row r="26" spans="1:10" x14ac:dyDescent="0.25">
      <c r="A26" s="10" t="s">
        <v>22</v>
      </c>
      <c r="B26" s="3">
        <v>1745.5770000000002</v>
      </c>
      <c r="C26" s="3">
        <v>438.37400000000002</v>
      </c>
      <c r="D26" s="3">
        <v>2183.951</v>
      </c>
      <c r="E26" s="3">
        <v>1879.1089999999999</v>
      </c>
      <c r="F26" s="3">
        <v>893.9380000000001</v>
      </c>
      <c r="G26" s="3">
        <v>2773.047</v>
      </c>
      <c r="H26" s="4">
        <v>7.6497341566713866</v>
      </c>
      <c r="I26" s="4">
        <v>103.92130920173186</v>
      </c>
      <c r="J26" s="5">
        <v>26.97386525613441</v>
      </c>
    </row>
    <row r="27" spans="1:10" x14ac:dyDescent="0.25">
      <c r="A27" s="6" t="s">
        <v>23</v>
      </c>
      <c r="B27" s="7">
        <v>794.05899999999997</v>
      </c>
      <c r="C27" s="7">
        <v>13.337</v>
      </c>
      <c r="D27" s="7">
        <v>807.39599999999996</v>
      </c>
      <c r="E27" s="7">
        <v>844.95400000000006</v>
      </c>
      <c r="F27" s="7">
        <v>67.563000000000002</v>
      </c>
      <c r="G27" s="7">
        <v>912.51700000000005</v>
      </c>
      <c r="H27" s="8">
        <v>6.4094733514764135</v>
      </c>
      <c r="I27" s="8">
        <v>406.58318962285369</v>
      </c>
      <c r="J27" s="9">
        <v>13.019757343360643</v>
      </c>
    </row>
    <row r="28" spans="1:10" x14ac:dyDescent="0.25">
      <c r="A28" s="10" t="s">
        <v>24</v>
      </c>
      <c r="B28" s="3">
        <v>0</v>
      </c>
      <c r="C28" s="3">
        <v>0</v>
      </c>
      <c r="D28" s="3">
        <v>0</v>
      </c>
      <c r="E28" s="3">
        <v>0</v>
      </c>
      <c r="F28" s="3">
        <v>0</v>
      </c>
      <c r="G28" s="3">
        <v>0</v>
      </c>
      <c r="H28" s="4">
        <v>0</v>
      </c>
      <c r="I28" s="4">
        <v>0</v>
      </c>
      <c r="J28" s="5">
        <v>0</v>
      </c>
    </row>
    <row r="29" spans="1:10" x14ac:dyDescent="0.25">
      <c r="A29" s="6" t="s">
        <v>25</v>
      </c>
      <c r="B29" s="7">
        <v>3424.0960000000005</v>
      </c>
      <c r="C29" s="7">
        <v>840.11099999999999</v>
      </c>
      <c r="D29" s="7">
        <v>4264.2070000000003</v>
      </c>
      <c r="E29" s="7">
        <v>3359.5970000000002</v>
      </c>
      <c r="F29" s="7">
        <v>530.93200000000002</v>
      </c>
      <c r="G29" s="7">
        <v>3890.5290000000005</v>
      </c>
      <c r="H29" s="8">
        <v>-1.8836796631870205</v>
      </c>
      <c r="I29" s="8">
        <v>-36.80216066686426</v>
      </c>
      <c r="J29" s="9">
        <v>-8.7631299324821672</v>
      </c>
    </row>
    <row r="30" spans="1:10" x14ac:dyDescent="0.25">
      <c r="A30" s="10" t="s">
        <v>26</v>
      </c>
      <c r="B30" s="3">
        <v>16058.000000000002</v>
      </c>
      <c r="C30" s="3">
        <v>3201.1229999999996</v>
      </c>
      <c r="D30" s="3">
        <v>19259.123</v>
      </c>
      <c r="E30" s="3">
        <v>16936.145999999997</v>
      </c>
      <c r="F30" s="3">
        <v>3586.9769999999999</v>
      </c>
      <c r="G30" s="3">
        <v>20523.122999999996</v>
      </c>
      <c r="H30" s="4">
        <v>5.4685888653630288</v>
      </c>
      <c r="I30" s="4">
        <v>12.053707402058599</v>
      </c>
      <c r="J30" s="5">
        <v>6.5631233571746561</v>
      </c>
    </row>
    <row r="31" spans="1:10" x14ac:dyDescent="0.25">
      <c r="A31" s="6" t="s">
        <v>27</v>
      </c>
      <c r="B31" s="7">
        <v>7040.3770000000004</v>
      </c>
      <c r="C31" s="7">
        <v>1670.9659999999999</v>
      </c>
      <c r="D31" s="7">
        <v>8711.3430000000008</v>
      </c>
      <c r="E31" s="7">
        <v>7830.0830000000005</v>
      </c>
      <c r="F31" s="7">
        <v>1662.1999999999998</v>
      </c>
      <c r="G31" s="7">
        <v>9492.2829999999994</v>
      </c>
      <c r="H31" s="8">
        <v>11.216814099585863</v>
      </c>
      <c r="I31" s="8">
        <v>-0.52460672449350121</v>
      </c>
      <c r="J31" s="9">
        <v>8.9646338113422761</v>
      </c>
    </row>
    <row r="32" spans="1:10" x14ac:dyDescent="0.25">
      <c r="A32" s="10" t="s">
        <v>63</v>
      </c>
      <c r="B32" s="3">
        <v>3384.4090000000001</v>
      </c>
      <c r="C32" s="3">
        <v>18.927999999999997</v>
      </c>
      <c r="D32" s="3">
        <v>3403.337</v>
      </c>
      <c r="E32" s="3">
        <v>3520.5659999999998</v>
      </c>
      <c r="F32" s="3">
        <v>53.713000000000001</v>
      </c>
      <c r="G32" s="3">
        <v>3574.279</v>
      </c>
      <c r="H32" s="4">
        <v>4.0230657701241102</v>
      </c>
      <c r="I32" s="4">
        <v>183.77535925612852</v>
      </c>
      <c r="J32" s="5">
        <v>5.022776175265629</v>
      </c>
    </row>
    <row r="33" spans="1:10" x14ac:dyDescent="0.25">
      <c r="A33" s="6" t="s">
        <v>72</v>
      </c>
      <c r="B33" s="7">
        <v>0</v>
      </c>
      <c r="C33" s="7">
        <v>2126.0259999999998</v>
      </c>
      <c r="D33" s="7">
        <v>2126.0259999999998</v>
      </c>
      <c r="E33" s="7">
        <v>2.673</v>
      </c>
      <c r="F33" s="7">
        <v>2240.3519999999999</v>
      </c>
      <c r="G33" s="7">
        <v>2243.0249999999996</v>
      </c>
      <c r="H33" s="8">
        <v>0</v>
      </c>
      <c r="I33" s="8">
        <v>5.3774506990977553</v>
      </c>
      <c r="J33" s="9">
        <v>5.5031782301815593</v>
      </c>
    </row>
    <row r="34" spans="1:10" x14ac:dyDescent="0.25">
      <c r="A34" s="10" t="s">
        <v>60</v>
      </c>
      <c r="B34" s="3">
        <v>1671.2520000000002</v>
      </c>
      <c r="C34" s="3">
        <v>0</v>
      </c>
      <c r="D34" s="3">
        <v>1671.2520000000002</v>
      </c>
      <c r="E34" s="3">
        <v>1784.1440000000002</v>
      </c>
      <c r="F34" s="3">
        <v>0</v>
      </c>
      <c r="G34" s="3">
        <v>1784.1440000000002</v>
      </c>
      <c r="H34" s="4">
        <v>6.7549358205704486</v>
      </c>
      <c r="I34" s="4">
        <v>0</v>
      </c>
      <c r="J34" s="5">
        <v>6.7549358205704486</v>
      </c>
    </row>
    <row r="35" spans="1:10" x14ac:dyDescent="0.25">
      <c r="A35" s="6" t="s">
        <v>28</v>
      </c>
      <c r="B35" s="7">
        <v>2418.7349999999997</v>
      </c>
      <c r="C35" s="7">
        <v>0</v>
      </c>
      <c r="D35" s="7">
        <v>2418.7349999999997</v>
      </c>
      <c r="E35" s="7">
        <v>4108.4780000000001</v>
      </c>
      <c r="F35" s="7">
        <v>244.708</v>
      </c>
      <c r="G35" s="7">
        <v>4353.1859999999997</v>
      </c>
      <c r="H35" s="8">
        <v>69.860608954680885</v>
      </c>
      <c r="I35" s="8">
        <v>0</v>
      </c>
      <c r="J35" s="9">
        <v>79.977798311927529</v>
      </c>
    </row>
    <row r="36" spans="1:10" x14ac:dyDescent="0.25">
      <c r="A36" s="10" t="s">
        <v>59</v>
      </c>
      <c r="B36" s="3">
        <v>3761.5230000000006</v>
      </c>
      <c r="C36" s="3">
        <v>0</v>
      </c>
      <c r="D36" s="3">
        <v>3761.5230000000006</v>
      </c>
      <c r="E36" s="3">
        <v>3715.1260000000002</v>
      </c>
      <c r="F36" s="3">
        <v>0</v>
      </c>
      <c r="G36" s="3">
        <v>3715.1260000000002</v>
      </c>
      <c r="H36" s="4">
        <v>-1.233463147772867</v>
      </c>
      <c r="I36" s="4">
        <v>0</v>
      </c>
      <c r="J36" s="5">
        <v>-1.233463147772867</v>
      </c>
    </row>
    <row r="37" spans="1:10" x14ac:dyDescent="0.25">
      <c r="A37" s="6" t="s">
        <v>29</v>
      </c>
      <c r="B37" s="7">
        <v>435.16300000000001</v>
      </c>
      <c r="C37" s="7">
        <v>305.81800000000004</v>
      </c>
      <c r="D37" s="7">
        <v>740.98099999999999</v>
      </c>
      <c r="E37" s="7">
        <v>449.11400000000009</v>
      </c>
      <c r="F37" s="7">
        <v>219.255</v>
      </c>
      <c r="G37" s="7">
        <v>668.36900000000014</v>
      </c>
      <c r="H37" s="8">
        <v>3.2059251360984455</v>
      </c>
      <c r="I37" s="8">
        <v>-28.30539732782244</v>
      </c>
      <c r="J37" s="9">
        <v>-9.7994415511328707</v>
      </c>
    </row>
    <row r="38" spans="1:10" x14ac:dyDescent="0.25">
      <c r="A38" s="10" t="s">
        <v>30</v>
      </c>
      <c r="B38" s="3">
        <v>2025.018</v>
      </c>
      <c r="C38" s="3">
        <v>36.834000000000003</v>
      </c>
      <c r="D38" s="3">
        <v>2061.8519999999999</v>
      </c>
      <c r="E38" s="3">
        <v>2525.9639999999999</v>
      </c>
      <c r="F38" s="3">
        <v>36.099000000000004</v>
      </c>
      <c r="G38" s="3">
        <v>2562.0630000000001</v>
      </c>
      <c r="H38" s="4">
        <v>24.737854182036894</v>
      </c>
      <c r="I38" s="4">
        <v>-1.9954389965792456</v>
      </c>
      <c r="J38" s="5">
        <v>24.26027668329251</v>
      </c>
    </row>
    <row r="39" spans="1:10" x14ac:dyDescent="0.25">
      <c r="A39" s="6" t="s">
        <v>37</v>
      </c>
      <c r="B39" s="7">
        <v>6982.2580000000007</v>
      </c>
      <c r="C39" s="7">
        <v>88.546999999999997</v>
      </c>
      <c r="D39" s="7">
        <v>7070.8050000000003</v>
      </c>
      <c r="E39" s="7">
        <v>7255.7060000000001</v>
      </c>
      <c r="F39" s="7">
        <v>85.432999999999993</v>
      </c>
      <c r="G39" s="7">
        <v>7341.1390000000001</v>
      </c>
      <c r="H39" s="8">
        <v>3.9163262085130537</v>
      </c>
      <c r="I39" s="8">
        <v>-3.5167764012332485</v>
      </c>
      <c r="J39" s="9">
        <v>3.8232421909527954</v>
      </c>
    </row>
    <row r="40" spans="1:10" s="42" customFormat="1" ht="12.75" x14ac:dyDescent="0.15">
      <c r="A40" s="10" t="s">
        <v>31</v>
      </c>
      <c r="B40" s="3">
        <v>5083.442</v>
      </c>
      <c r="C40" s="3">
        <v>0</v>
      </c>
      <c r="D40" s="3">
        <v>5083.442</v>
      </c>
      <c r="E40" s="3">
        <v>4984.13</v>
      </c>
      <c r="F40" s="3">
        <v>1.9470000000000001</v>
      </c>
      <c r="G40" s="3">
        <v>4986.0770000000002</v>
      </c>
      <c r="H40" s="4">
        <v>-1.9536369255319506</v>
      </c>
      <c r="I40" s="4">
        <v>0</v>
      </c>
      <c r="J40" s="5">
        <v>-1.9153361049462112</v>
      </c>
    </row>
    <row r="41" spans="1:10" x14ac:dyDescent="0.25">
      <c r="A41" s="6" t="s">
        <v>32</v>
      </c>
      <c r="B41" s="7">
        <v>372.85500000000002</v>
      </c>
      <c r="C41" s="7">
        <v>65.513999999999996</v>
      </c>
      <c r="D41" s="7">
        <v>438.36900000000003</v>
      </c>
      <c r="E41" s="7">
        <v>359.36199999999997</v>
      </c>
      <c r="F41" s="7">
        <v>52.204000000000001</v>
      </c>
      <c r="G41" s="7">
        <v>411.56599999999997</v>
      </c>
      <c r="H41" s="8">
        <v>-3.618833058427553</v>
      </c>
      <c r="I41" s="8">
        <v>-20.31626827853588</v>
      </c>
      <c r="J41" s="9">
        <v>-6.1142553419607806</v>
      </c>
    </row>
    <row r="42" spans="1:10" x14ac:dyDescent="0.25">
      <c r="A42" s="10" t="s">
        <v>33</v>
      </c>
      <c r="B42" s="3">
        <v>18496.305</v>
      </c>
      <c r="C42" s="3">
        <v>10149.809000000001</v>
      </c>
      <c r="D42" s="3">
        <v>28646.114000000001</v>
      </c>
      <c r="E42" s="3">
        <v>19267.754000000001</v>
      </c>
      <c r="F42" s="3">
        <v>9818.1890000000003</v>
      </c>
      <c r="G42" s="3">
        <v>29085.942999999999</v>
      </c>
      <c r="H42" s="4">
        <v>4.1708276328704601</v>
      </c>
      <c r="I42" s="4">
        <v>-3.2672536005357418</v>
      </c>
      <c r="J42" s="5">
        <v>1.5353880110928759</v>
      </c>
    </row>
    <row r="43" spans="1:10" x14ac:dyDescent="0.25">
      <c r="A43" s="6" t="s">
        <v>34</v>
      </c>
      <c r="B43" s="7">
        <v>28.783999999999999</v>
      </c>
      <c r="C43" s="7">
        <v>33.522999999999996</v>
      </c>
      <c r="D43" s="7">
        <v>62.306999999999995</v>
      </c>
      <c r="E43" s="7">
        <v>0</v>
      </c>
      <c r="F43" s="7">
        <v>72.786000000000001</v>
      </c>
      <c r="G43" s="7">
        <v>72.786000000000001</v>
      </c>
      <c r="H43" s="8">
        <v>-100</v>
      </c>
      <c r="I43" s="8">
        <v>117.12257256212155</v>
      </c>
      <c r="J43" s="9">
        <v>16.818335018537255</v>
      </c>
    </row>
    <row r="44" spans="1:10" x14ac:dyDescent="0.25">
      <c r="A44" s="10" t="s">
        <v>35</v>
      </c>
      <c r="B44" s="3">
        <v>5766.4760000000006</v>
      </c>
      <c r="C44" s="3">
        <v>3502.1089999999999</v>
      </c>
      <c r="D44" s="3">
        <v>9268.5850000000009</v>
      </c>
      <c r="E44" s="3">
        <v>6248.9080000000004</v>
      </c>
      <c r="F44" s="3">
        <v>3977.6279999999997</v>
      </c>
      <c r="G44" s="3">
        <v>10226.536</v>
      </c>
      <c r="H44" s="4">
        <v>8.3661494472533953</v>
      </c>
      <c r="I44" s="4">
        <v>13.578075382576607</v>
      </c>
      <c r="J44" s="5">
        <v>10.335461130258814</v>
      </c>
    </row>
    <row r="45" spans="1:10" x14ac:dyDescent="0.25">
      <c r="A45" s="6" t="s">
        <v>36</v>
      </c>
      <c r="B45" s="7">
        <v>5826.0219999999999</v>
      </c>
      <c r="C45" s="7">
        <v>340.214</v>
      </c>
      <c r="D45" s="7">
        <v>6166.2359999999999</v>
      </c>
      <c r="E45" s="7">
        <v>5895.7120000000004</v>
      </c>
      <c r="F45" s="7">
        <v>261.56599999999997</v>
      </c>
      <c r="G45" s="7">
        <v>6157.2780000000002</v>
      </c>
      <c r="H45" s="8">
        <v>1.1961849783608869</v>
      </c>
      <c r="I45" s="8">
        <v>-23.117214459134551</v>
      </c>
      <c r="J45" s="53">
        <v>-0.14527501055748804</v>
      </c>
    </row>
    <row r="46" spans="1:10" x14ac:dyDescent="0.25">
      <c r="A46" s="10" t="s">
        <v>64</v>
      </c>
      <c r="B46" s="3">
        <v>6705.2349999999997</v>
      </c>
      <c r="C46" s="3">
        <v>74.251000000000005</v>
      </c>
      <c r="D46" s="3">
        <v>6779.4859999999999</v>
      </c>
      <c r="E46" s="3">
        <v>7159.4719999999998</v>
      </c>
      <c r="F46" s="3">
        <v>117.70699999999999</v>
      </c>
      <c r="G46" s="3">
        <v>7277.1790000000001</v>
      </c>
      <c r="H46" s="4">
        <v>6.7743636129084228</v>
      </c>
      <c r="I46" s="4">
        <v>58.525811100187184</v>
      </c>
      <c r="J46" s="5">
        <v>7.3411612620779829</v>
      </c>
    </row>
    <row r="47" spans="1:10" x14ac:dyDescent="0.25">
      <c r="A47" s="6" t="s">
        <v>65</v>
      </c>
      <c r="B47" s="7">
        <v>4424.2250000000004</v>
      </c>
      <c r="C47" s="7">
        <v>34.498000000000005</v>
      </c>
      <c r="D47" s="7">
        <v>4458.723</v>
      </c>
      <c r="E47" s="7">
        <v>5491.6230000000005</v>
      </c>
      <c r="F47" s="7">
        <v>52.917000000000002</v>
      </c>
      <c r="G47" s="7">
        <v>5544.5400000000009</v>
      </c>
      <c r="H47" s="8">
        <v>24.126214195706595</v>
      </c>
      <c r="I47" s="8">
        <v>53.391500956577175</v>
      </c>
      <c r="J47" s="9">
        <v>24.352645365051853</v>
      </c>
    </row>
    <row r="48" spans="1:10" x14ac:dyDescent="0.25">
      <c r="A48" s="10" t="s">
        <v>38</v>
      </c>
      <c r="B48" s="3">
        <v>6774.8820000000014</v>
      </c>
      <c r="C48" s="3">
        <v>359.40700000000004</v>
      </c>
      <c r="D48" s="3">
        <v>7134.2890000000016</v>
      </c>
      <c r="E48" s="3">
        <v>7996.6439999999993</v>
      </c>
      <c r="F48" s="3">
        <v>853.0440000000001</v>
      </c>
      <c r="G48" s="3">
        <v>8849.6880000000001</v>
      </c>
      <c r="H48" s="4">
        <v>18.033701546388521</v>
      </c>
      <c r="I48" s="4">
        <v>137.34763095877375</v>
      </c>
      <c r="J48" s="5">
        <v>24.044428253467139</v>
      </c>
    </row>
    <row r="49" spans="1:10" x14ac:dyDescent="0.25">
      <c r="A49" s="6" t="s">
        <v>66</v>
      </c>
      <c r="B49" s="7">
        <v>7557.5860000000002</v>
      </c>
      <c r="C49" s="7">
        <v>333.64800000000002</v>
      </c>
      <c r="D49" s="7">
        <v>7891.2340000000004</v>
      </c>
      <c r="E49" s="7">
        <v>7900.143</v>
      </c>
      <c r="F49" s="7">
        <v>488.85100000000006</v>
      </c>
      <c r="G49" s="7">
        <v>8388.9940000000006</v>
      </c>
      <c r="H49" s="8">
        <v>4.5326245708616453</v>
      </c>
      <c r="I49" s="8">
        <v>46.516987963362595</v>
      </c>
      <c r="J49" s="9">
        <v>6.3077587104881223</v>
      </c>
    </row>
    <row r="50" spans="1:10" x14ac:dyDescent="0.25">
      <c r="A50" s="10" t="s">
        <v>39</v>
      </c>
      <c r="B50" s="3">
        <v>9798.3030000000017</v>
      </c>
      <c r="C50" s="3">
        <v>3931.1859999999997</v>
      </c>
      <c r="D50" s="3">
        <v>13729.489000000001</v>
      </c>
      <c r="E50" s="3">
        <v>10253.414999999999</v>
      </c>
      <c r="F50" s="3">
        <v>3178.3130000000001</v>
      </c>
      <c r="G50" s="3">
        <v>13431.727999999999</v>
      </c>
      <c r="H50" s="4">
        <v>4.6448043094809099</v>
      </c>
      <c r="I50" s="4">
        <v>-19.151294291341078</v>
      </c>
      <c r="J50" s="5">
        <v>-2.1687697189604229</v>
      </c>
    </row>
    <row r="51" spans="1:10" x14ac:dyDescent="0.25">
      <c r="A51" s="6" t="s">
        <v>40</v>
      </c>
      <c r="B51" s="7">
        <v>677.76200000000006</v>
      </c>
      <c r="C51" s="7">
        <v>0</v>
      </c>
      <c r="D51" s="7">
        <v>677.76200000000006</v>
      </c>
      <c r="E51" s="7">
        <v>630.77700000000004</v>
      </c>
      <c r="F51" s="7">
        <v>0</v>
      </c>
      <c r="G51" s="7">
        <v>630.77700000000004</v>
      </c>
      <c r="H51" s="8">
        <v>-6.9323744913406191</v>
      </c>
      <c r="I51" s="8">
        <v>0</v>
      </c>
      <c r="J51" s="9">
        <v>-6.9323744913406191</v>
      </c>
    </row>
    <row r="52" spans="1:10" x14ac:dyDescent="0.25">
      <c r="A52" s="10" t="s">
        <v>41</v>
      </c>
      <c r="B52" s="3">
        <v>771.39899999999989</v>
      </c>
      <c r="C52" s="3">
        <v>8.9779999999999998</v>
      </c>
      <c r="D52" s="3">
        <v>780.37699999999984</v>
      </c>
      <c r="E52" s="3">
        <v>926.39899999999989</v>
      </c>
      <c r="F52" s="3">
        <v>7.2190000000000003</v>
      </c>
      <c r="G52" s="3">
        <v>933.61799999999994</v>
      </c>
      <c r="H52" s="36">
        <v>20.093362838168058</v>
      </c>
      <c r="I52" s="4">
        <v>-19.592336823345953</v>
      </c>
      <c r="J52" s="56">
        <v>19.636790935663164</v>
      </c>
    </row>
    <row r="53" spans="1:10" x14ac:dyDescent="0.25">
      <c r="A53" s="6" t="s">
        <v>42</v>
      </c>
      <c r="B53" s="7">
        <v>3158.5790000000002</v>
      </c>
      <c r="C53" s="7">
        <v>104.86199999999998</v>
      </c>
      <c r="D53" s="7">
        <v>3263.4410000000003</v>
      </c>
      <c r="E53" s="7">
        <v>3677.3710000000001</v>
      </c>
      <c r="F53" s="7">
        <v>172.41699999999997</v>
      </c>
      <c r="G53" s="7">
        <v>3849.788</v>
      </c>
      <c r="H53" s="8">
        <v>16.424854341145174</v>
      </c>
      <c r="I53" s="8">
        <v>64.422765158017199</v>
      </c>
      <c r="J53" s="9">
        <v>17.967139592840802</v>
      </c>
    </row>
    <row r="54" spans="1:10" x14ac:dyDescent="0.25">
      <c r="A54" s="10" t="s">
        <v>67</v>
      </c>
      <c r="B54" s="3">
        <v>6493.097999999999</v>
      </c>
      <c r="C54" s="3">
        <v>349.709</v>
      </c>
      <c r="D54" s="3">
        <v>6842.8069999999989</v>
      </c>
      <c r="E54" s="3">
        <v>7297.1350000000002</v>
      </c>
      <c r="F54" s="3">
        <v>499.87700000000001</v>
      </c>
      <c r="G54" s="3">
        <v>7797.0120000000006</v>
      </c>
      <c r="H54" s="4">
        <v>12.382948786542283</v>
      </c>
      <c r="I54" s="4">
        <v>42.940845102642484</v>
      </c>
      <c r="J54" s="5">
        <v>13.944642892894713</v>
      </c>
    </row>
    <row r="55" spans="1:10" x14ac:dyDescent="0.25">
      <c r="A55" s="6" t="s">
        <v>43</v>
      </c>
      <c r="B55" s="7">
        <v>4008.5719999999997</v>
      </c>
      <c r="C55" s="7">
        <v>0</v>
      </c>
      <c r="D55" s="7">
        <v>4008.5719999999997</v>
      </c>
      <c r="E55" s="7">
        <v>3996.9430000000002</v>
      </c>
      <c r="F55" s="7">
        <v>3.0139999999999998</v>
      </c>
      <c r="G55" s="7">
        <v>3999.9570000000003</v>
      </c>
      <c r="H55" s="57">
        <v>-0.29010330860963585</v>
      </c>
      <c r="I55" s="57">
        <v>0</v>
      </c>
      <c r="J55" s="53">
        <v>-0.21491443835858076</v>
      </c>
    </row>
    <row r="56" spans="1:10" x14ac:dyDescent="0.25">
      <c r="A56" s="10" t="s">
        <v>61</v>
      </c>
      <c r="B56" s="3">
        <v>192.76600000000002</v>
      </c>
      <c r="C56" s="3">
        <v>488.16900000000004</v>
      </c>
      <c r="D56" s="3">
        <v>680.93500000000006</v>
      </c>
      <c r="E56" s="3">
        <v>186.11500000000001</v>
      </c>
      <c r="F56" s="3">
        <v>304.29299999999995</v>
      </c>
      <c r="G56" s="3">
        <v>490.40799999999996</v>
      </c>
      <c r="H56" s="4">
        <v>-3.4502972515900154</v>
      </c>
      <c r="I56" s="4">
        <v>-37.66646386804571</v>
      </c>
      <c r="J56" s="5">
        <v>-27.98020369051379</v>
      </c>
    </row>
    <row r="57" spans="1:10" x14ac:dyDescent="0.25">
      <c r="A57" s="6" t="s">
        <v>44</v>
      </c>
      <c r="B57" s="7">
        <v>1204.06</v>
      </c>
      <c r="C57" s="7">
        <v>48.760999999999996</v>
      </c>
      <c r="D57" s="7">
        <v>1252.8209999999999</v>
      </c>
      <c r="E57" s="7">
        <v>1306.79</v>
      </c>
      <c r="F57" s="7">
        <v>100.89600000000002</v>
      </c>
      <c r="G57" s="7">
        <v>1407.6859999999999</v>
      </c>
      <c r="H57" s="8">
        <v>8.5319668455060391</v>
      </c>
      <c r="I57" s="8">
        <v>106.91946432599828</v>
      </c>
      <c r="J57" s="9">
        <v>12.361303011363955</v>
      </c>
    </row>
    <row r="58" spans="1:10" x14ac:dyDescent="0.25">
      <c r="A58" s="10" t="s">
        <v>45</v>
      </c>
      <c r="B58" s="3">
        <v>0</v>
      </c>
      <c r="C58" s="3">
        <v>0</v>
      </c>
      <c r="D58" s="3">
        <v>0</v>
      </c>
      <c r="E58" s="3">
        <v>0</v>
      </c>
      <c r="F58" s="3">
        <v>0</v>
      </c>
      <c r="G58" s="3">
        <v>0</v>
      </c>
      <c r="H58" s="4">
        <v>0</v>
      </c>
      <c r="I58" s="4">
        <v>0</v>
      </c>
      <c r="J58" s="5">
        <v>0</v>
      </c>
    </row>
    <row r="59" spans="1:10" x14ac:dyDescent="0.25">
      <c r="A59" s="6" t="s">
        <v>46</v>
      </c>
      <c r="B59" s="7">
        <v>14808.889000000001</v>
      </c>
      <c r="C59" s="7">
        <v>62.91</v>
      </c>
      <c r="D59" s="7">
        <v>14871.799000000001</v>
      </c>
      <c r="E59" s="7">
        <v>10200.293000000001</v>
      </c>
      <c r="F59" s="7">
        <v>93.546999999999997</v>
      </c>
      <c r="G59" s="7">
        <v>10293.840000000002</v>
      </c>
      <c r="H59" s="8">
        <v>-31.120470954978451</v>
      </c>
      <c r="I59" s="8">
        <v>48.69972977269115</v>
      </c>
      <c r="J59" s="9">
        <v>-30.782819213734658</v>
      </c>
    </row>
    <row r="60" spans="1:10" x14ac:dyDescent="0.25">
      <c r="A60" s="10" t="s">
        <v>73</v>
      </c>
      <c r="B60" s="3">
        <v>308.99399999999997</v>
      </c>
      <c r="C60" s="3">
        <v>584.96699999999998</v>
      </c>
      <c r="D60" s="3">
        <v>893.96100000000001</v>
      </c>
      <c r="E60" s="3">
        <v>340.99799999999999</v>
      </c>
      <c r="F60" s="3">
        <v>719.56</v>
      </c>
      <c r="G60" s="3">
        <v>1060.558</v>
      </c>
      <c r="H60" s="4">
        <v>10.357482669566407</v>
      </c>
      <c r="I60" s="4">
        <v>23.00864835110356</v>
      </c>
      <c r="J60" s="5">
        <v>18.635824157877131</v>
      </c>
    </row>
    <row r="61" spans="1:10" x14ac:dyDescent="0.25">
      <c r="A61" s="6" t="s">
        <v>74</v>
      </c>
      <c r="B61" s="7">
        <v>259.30500000000001</v>
      </c>
      <c r="C61" s="7">
        <v>2169.7759999999998</v>
      </c>
      <c r="D61" s="7">
        <v>2429.0809999999997</v>
      </c>
      <c r="E61" s="7">
        <v>223.232</v>
      </c>
      <c r="F61" s="7">
        <v>2006.8630000000003</v>
      </c>
      <c r="G61" s="7">
        <v>2230.0950000000003</v>
      </c>
      <c r="H61" s="8">
        <v>-13.911417057133493</v>
      </c>
      <c r="I61" s="8">
        <v>-7.5082865696735324</v>
      </c>
      <c r="J61" s="9">
        <v>-8.1918223393949994</v>
      </c>
    </row>
    <row r="62" spans="1:10" x14ac:dyDescent="0.25">
      <c r="A62" s="11" t="s">
        <v>47</v>
      </c>
      <c r="B62" s="12">
        <v>484295.13100000005</v>
      </c>
      <c r="C62" s="12">
        <v>654177.08900000155</v>
      </c>
      <c r="D62" s="12">
        <v>1138472.2200000007</v>
      </c>
      <c r="E62" s="12">
        <v>476019.89599999972</v>
      </c>
      <c r="F62" s="12">
        <v>646123.27599999961</v>
      </c>
      <c r="G62" s="12">
        <v>1122143.1720000003</v>
      </c>
      <c r="H62" s="20">
        <v>-1.708717364742685</v>
      </c>
      <c r="I62" s="20">
        <v>-1.2311365126396112</v>
      </c>
      <c r="J62" s="20">
        <v>-1.4342948130961339</v>
      </c>
    </row>
    <row r="63" spans="1:10" x14ac:dyDescent="0.25">
      <c r="A63" s="14" t="s">
        <v>48</v>
      </c>
      <c r="B63" s="21">
        <v>838422.42800000007</v>
      </c>
      <c r="C63" s="21">
        <v>3939234.4820000017</v>
      </c>
      <c r="D63" s="21">
        <v>4777656.9100000011</v>
      </c>
      <c r="E63" s="21">
        <v>864221.8489999997</v>
      </c>
      <c r="F63" s="21">
        <v>3873485.4581999998</v>
      </c>
      <c r="G63" s="21">
        <v>4737707.3072000006</v>
      </c>
      <c r="H63" s="22">
        <v>3.0771386998249075</v>
      </c>
      <c r="I63" s="22">
        <v>-1.6690812415568694</v>
      </c>
      <c r="J63" s="22">
        <v>-0.83617563070263345</v>
      </c>
    </row>
    <row r="64" spans="1:10"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7" t="s">
        <v>79</v>
      </c>
      <c r="B67" s="67"/>
      <c r="C67" s="67"/>
      <c r="D67" s="67"/>
      <c r="E67" s="67"/>
      <c r="F67" s="67"/>
      <c r="G67" s="67"/>
      <c r="H67" s="67"/>
      <c r="I67" s="67"/>
      <c r="J67" s="67"/>
    </row>
    <row r="68" spans="1:10" x14ac:dyDescent="0.25">
      <c r="A68" s="35" t="s">
        <v>62</v>
      </c>
    </row>
    <row r="69" spans="1:10" x14ac:dyDescent="0.25">
      <c r="B69" s="33"/>
      <c r="C69" s="33"/>
      <c r="D69" s="33"/>
      <c r="E69" s="33"/>
      <c r="F69" s="33"/>
      <c r="G69" s="33"/>
    </row>
    <row r="70" spans="1:10" x14ac:dyDescent="0.25">
      <c r="B70" s="33"/>
      <c r="C70" s="33"/>
      <c r="D70" s="33"/>
      <c r="E70" s="33"/>
      <c r="F70" s="33"/>
      <c r="G70" s="33"/>
    </row>
    <row r="71" spans="1:10" x14ac:dyDescent="0.25">
      <c r="B71" s="37"/>
      <c r="C71" s="37"/>
      <c r="D71" s="37"/>
      <c r="E71" s="37"/>
      <c r="F71" s="37"/>
      <c r="G71" s="37"/>
    </row>
    <row r="72" spans="1:10" x14ac:dyDescent="0.25">
      <c r="B72" s="37"/>
      <c r="C72" s="37"/>
      <c r="D72" s="37"/>
      <c r="E72" s="37"/>
      <c r="F72" s="37"/>
      <c r="G72" s="37"/>
    </row>
  </sheetData>
  <mergeCells count="6">
    <mergeCell ref="A67:J67"/>
    <mergeCell ref="A1:J1"/>
    <mergeCell ref="A2:A3"/>
    <mergeCell ref="B2:D2"/>
    <mergeCell ref="E2:G2"/>
    <mergeCell ref="H2:J2"/>
  </mergeCells>
  <conditionalFormatting sqref="D4:D5">
    <cfRule type="cellIs" dxfId="36" priority="33" operator="equal">
      <formula>0</formula>
    </cfRule>
  </conditionalFormatting>
  <conditionalFormatting sqref="H8:J13 H15:J46">
    <cfRule type="cellIs" dxfId="35" priority="23" operator="equal">
      <formula>0</formula>
    </cfRule>
  </conditionalFormatting>
  <conditionalFormatting sqref="H60:J60">
    <cfRule type="cellIs" dxfId="34" priority="18" operator="equal">
      <formula>0</formula>
    </cfRule>
  </conditionalFormatting>
  <conditionalFormatting sqref="H60:J60">
    <cfRule type="cellIs" dxfId="33" priority="10" operator="equal">
      <formula>0</formula>
    </cfRule>
  </conditionalFormatting>
  <conditionalFormatting sqref="H59:J59">
    <cfRule type="cellIs" dxfId="32" priority="12" operator="equal">
      <formula>0</formula>
    </cfRule>
  </conditionalFormatting>
  <conditionalFormatting sqref="H61:J61">
    <cfRule type="cellIs" dxfId="31" priority="6" operator="equal">
      <formula>0</formula>
    </cfRule>
  </conditionalFormatting>
  <conditionalFormatting sqref="H14:J14">
    <cfRule type="cellIs" dxfId="30" priority="4" operator="equal">
      <formula>0</formula>
    </cfRule>
  </conditionalFormatting>
  <conditionalFormatting sqref="B4:C5 E4:F5">
    <cfRule type="cellIs" dxfId="29" priority="36" operator="equal">
      <formula>0</formula>
    </cfRule>
  </conditionalFormatting>
  <conditionalFormatting sqref="G4:G5">
    <cfRule type="cellIs" dxfId="28" priority="31" operator="equal">
      <formula>0</formula>
    </cfRule>
  </conditionalFormatting>
  <conditionalFormatting sqref="H4:J5">
    <cfRule type="cellIs" dxfId="27" priority="25" operator="equal">
      <formula>0</formula>
    </cfRule>
  </conditionalFormatting>
  <conditionalFormatting sqref="H6:J7">
    <cfRule type="cellIs" dxfId="26" priority="24" operator="equal">
      <formula>0</formula>
    </cfRule>
  </conditionalFormatting>
  <conditionalFormatting sqref="H47:J47">
    <cfRule type="cellIs" dxfId="25" priority="21" operator="equal">
      <formula>0</formula>
    </cfRule>
  </conditionalFormatting>
  <conditionalFormatting sqref="H46:J60">
    <cfRule type="cellIs" dxfId="24" priority="20" operator="equal">
      <formula>0</formula>
    </cfRule>
  </conditionalFormatting>
  <conditionalFormatting sqref="H46:J46">
    <cfRule type="cellIs" dxfId="23" priority="14" operator="equal">
      <formula>0</formula>
    </cfRule>
  </conditionalFormatting>
  <conditionalFormatting sqref="H61:J61">
    <cfRule type="cellIs" dxfId="22" priority="8" operator="equal">
      <formula>0</formula>
    </cfRule>
  </conditionalFormatting>
  <conditionalFormatting sqref="D6:D61">
    <cfRule type="cellIs" dxfId="21" priority="2" operator="equal">
      <formula>0</formula>
    </cfRule>
  </conditionalFormatting>
  <conditionalFormatting sqref="B6:C61 E6:F61">
    <cfRule type="cellIs" dxfId="20" priority="3" operator="equal">
      <formula>0</formula>
    </cfRule>
  </conditionalFormatting>
  <conditionalFormatting sqref="G6:G61">
    <cfRule type="cellIs" dxfId="19"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2"/>
  <sheetViews>
    <sheetView zoomScale="75" zoomScaleNormal="75" workbookViewId="0">
      <selection activeCell="D20" sqref="D20"/>
    </sheetView>
  </sheetViews>
  <sheetFormatPr defaultRowHeight="15" x14ac:dyDescent="0.25"/>
  <cols>
    <col min="1" max="1" width="34" style="38" bestFit="1" customWidth="1"/>
    <col min="2" max="10" width="14.28515625" style="38" customWidth="1"/>
    <col min="11" max="16384" width="9.140625" style="38"/>
  </cols>
  <sheetData>
    <row r="1" spans="1:10" ht="18" customHeight="1" x14ac:dyDescent="0.25">
      <c r="A1" s="68" t="s">
        <v>76</v>
      </c>
      <c r="B1" s="69"/>
      <c r="C1" s="69"/>
      <c r="D1" s="69"/>
      <c r="E1" s="69"/>
      <c r="F1" s="69"/>
      <c r="G1" s="69"/>
      <c r="H1" s="69"/>
      <c r="I1" s="69"/>
      <c r="J1" s="70"/>
    </row>
    <row r="2" spans="1:10" ht="53.25" customHeight="1" x14ac:dyDescent="0.25">
      <c r="A2" s="71" t="s">
        <v>1</v>
      </c>
      <c r="B2" s="73" t="s">
        <v>80</v>
      </c>
      <c r="C2" s="74"/>
      <c r="D2" s="74"/>
      <c r="E2" s="75" t="s">
        <v>81</v>
      </c>
      <c r="F2" s="76"/>
      <c r="G2" s="76"/>
      <c r="H2" s="74" t="s">
        <v>82</v>
      </c>
      <c r="I2" s="74"/>
      <c r="J2" s="77"/>
    </row>
    <row r="3" spans="1:10" x14ac:dyDescent="0.25">
      <c r="A3" s="72"/>
      <c r="B3" s="1" t="s">
        <v>2</v>
      </c>
      <c r="C3" s="1" t="s">
        <v>3</v>
      </c>
      <c r="D3" s="1" t="s">
        <v>4</v>
      </c>
      <c r="E3" s="1" t="s">
        <v>2</v>
      </c>
      <c r="F3" s="1" t="s">
        <v>3</v>
      </c>
      <c r="G3" s="1" t="s">
        <v>4</v>
      </c>
      <c r="H3" s="1" t="s">
        <v>2</v>
      </c>
      <c r="I3" s="1" t="s">
        <v>3</v>
      </c>
      <c r="J3" s="2" t="s">
        <v>4</v>
      </c>
    </row>
    <row r="4" spans="1:10" x14ac:dyDescent="0.25">
      <c r="A4" s="10" t="s">
        <v>5</v>
      </c>
      <c r="B4" s="3"/>
      <c r="C4" s="3"/>
      <c r="D4" s="3">
        <v>0</v>
      </c>
      <c r="E4" s="3">
        <v>0</v>
      </c>
      <c r="F4" s="3">
        <v>0</v>
      </c>
      <c r="G4" s="3">
        <v>0</v>
      </c>
      <c r="H4" s="4">
        <f t="shared" ref="H4:H36" si="0">+IFERROR(((E4-B4)/B4)*100,0)</f>
        <v>0</v>
      </c>
      <c r="I4" s="4">
        <f t="shared" ref="I4:I36" si="1">+IFERROR(((F4-C4)/C4)*100,0)</f>
        <v>0</v>
      </c>
      <c r="J4" s="5">
        <f t="shared" ref="J4:J36" si="2">+IFERROR(((G4-D4)/D4)*100,0)</f>
        <v>0</v>
      </c>
    </row>
    <row r="5" spans="1:10" x14ac:dyDescent="0.25">
      <c r="A5" s="6" t="s">
        <v>68</v>
      </c>
      <c r="B5" s="7">
        <v>46522.216</v>
      </c>
      <c r="C5" s="7">
        <v>1824557.5330000001</v>
      </c>
      <c r="D5" s="7">
        <v>1871079.7490000001</v>
      </c>
      <c r="E5" s="7">
        <v>42020.080999999998</v>
      </c>
      <c r="F5" s="7">
        <v>1732060.8559999999</v>
      </c>
      <c r="G5" s="7">
        <v>1774080.9370000004</v>
      </c>
      <c r="H5" s="8">
        <f t="shared" si="0"/>
        <v>-9.6773872508566701</v>
      </c>
      <c r="I5" s="8">
        <f t="shared" si="1"/>
        <v>-5.0695401667007962</v>
      </c>
      <c r="J5" s="9">
        <f t="shared" si="2"/>
        <v>-5.1841089110093126</v>
      </c>
    </row>
    <row r="6" spans="1:10" x14ac:dyDescent="0.25">
      <c r="A6" s="10" t="s">
        <v>69</v>
      </c>
      <c r="B6" s="3">
        <v>5313.4409999999998</v>
      </c>
      <c r="C6" s="3">
        <v>48537.946000000004</v>
      </c>
      <c r="D6" s="3">
        <v>53851.387000000002</v>
      </c>
      <c r="E6" s="3">
        <v>7368.9730000000009</v>
      </c>
      <c r="F6" s="3">
        <v>49205.748999999996</v>
      </c>
      <c r="G6" s="3">
        <v>56574.722000000002</v>
      </c>
      <c r="H6" s="4">
        <f t="shared" si="0"/>
        <v>38.685514716358028</v>
      </c>
      <c r="I6" s="36">
        <f t="shared" si="1"/>
        <v>1.3758369585725621</v>
      </c>
      <c r="J6" s="5">
        <f t="shared" si="2"/>
        <v>5.0571306547777484</v>
      </c>
    </row>
    <row r="7" spans="1:10" x14ac:dyDescent="0.25">
      <c r="A7" s="6" t="s">
        <v>6</v>
      </c>
      <c r="B7" s="7">
        <v>7770.4250000000002</v>
      </c>
      <c r="C7" s="7">
        <v>1699.8520000000001</v>
      </c>
      <c r="D7" s="7">
        <v>9470.277</v>
      </c>
      <c r="E7" s="7">
        <v>8315.3310000000001</v>
      </c>
      <c r="F7" s="7">
        <v>3199.2840000000001</v>
      </c>
      <c r="G7" s="7">
        <v>11514.615</v>
      </c>
      <c r="H7" s="8">
        <f t="shared" si="0"/>
        <v>7.0125636628627124</v>
      </c>
      <c r="I7" s="8">
        <f t="shared" si="1"/>
        <v>88.209561773613231</v>
      </c>
      <c r="J7" s="9">
        <f t="shared" si="2"/>
        <v>21.586887057263475</v>
      </c>
    </row>
    <row r="8" spans="1:10" x14ac:dyDescent="0.25">
      <c r="A8" s="10" t="s">
        <v>7</v>
      </c>
      <c r="B8" s="3">
        <v>28545.055</v>
      </c>
      <c r="C8" s="3">
        <v>1675.318</v>
      </c>
      <c r="D8" s="3">
        <v>30220.373</v>
      </c>
      <c r="E8" s="3">
        <v>24665.174000000003</v>
      </c>
      <c r="F8" s="3">
        <v>1713.1689999999999</v>
      </c>
      <c r="G8" s="3">
        <v>26378.343000000001</v>
      </c>
      <c r="H8" s="4">
        <f t="shared" si="0"/>
        <v>-13.592130055450927</v>
      </c>
      <c r="I8" s="4">
        <f t="shared" si="1"/>
        <v>2.2593322581145721</v>
      </c>
      <c r="J8" s="5">
        <f t="shared" si="2"/>
        <v>-12.71337716447113</v>
      </c>
    </row>
    <row r="9" spans="1:10" x14ac:dyDescent="0.25">
      <c r="A9" s="6" t="s">
        <v>8</v>
      </c>
      <c r="B9" s="7">
        <v>5316.6289999999999</v>
      </c>
      <c r="C9" s="7">
        <v>5192.9989999999998</v>
      </c>
      <c r="D9" s="7">
        <v>10509.628000000001</v>
      </c>
      <c r="E9" s="7">
        <v>5655.7029999999995</v>
      </c>
      <c r="F9" s="7">
        <v>4952.79</v>
      </c>
      <c r="G9" s="7">
        <v>10608.493</v>
      </c>
      <c r="H9" s="8">
        <f t="shared" si="0"/>
        <v>6.3776125812051134</v>
      </c>
      <c r="I9" s="8">
        <f t="shared" si="1"/>
        <v>-4.6256315473967895</v>
      </c>
      <c r="J9" s="9">
        <f t="shared" si="2"/>
        <v>0.94070884335772653</v>
      </c>
    </row>
    <row r="10" spans="1:10" x14ac:dyDescent="0.25">
      <c r="A10" s="10" t="s">
        <v>70</v>
      </c>
      <c r="B10" s="3">
        <v>2.5049999999999999</v>
      </c>
      <c r="C10" s="3">
        <v>1.2949999999999999</v>
      </c>
      <c r="D10" s="3">
        <v>3.8</v>
      </c>
      <c r="E10" s="3">
        <v>0</v>
      </c>
      <c r="F10" s="3">
        <v>0</v>
      </c>
      <c r="G10" s="3">
        <v>0</v>
      </c>
      <c r="H10" s="4">
        <f t="shared" si="0"/>
        <v>-100</v>
      </c>
      <c r="I10" s="4">
        <f t="shared" si="1"/>
        <v>-100</v>
      </c>
      <c r="J10" s="5">
        <f t="shared" si="2"/>
        <v>-100</v>
      </c>
    </row>
    <row r="11" spans="1:10" x14ac:dyDescent="0.25">
      <c r="A11" s="6" t="s">
        <v>9</v>
      </c>
      <c r="B11" s="7">
        <v>94.611000000000004</v>
      </c>
      <c r="C11" s="58">
        <v>0.56899999999999995</v>
      </c>
      <c r="D11" s="7">
        <v>95.18</v>
      </c>
      <c r="E11" s="7">
        <v>76.555999999999997</v>
      </c>
      <c r="F11" s="7">
        <v>0.64899999999999991</v>
      </c>
      <c r="G11" s="7">
        <v>77.204999999999998</v>
      </c>
      <c r="H11" s="8">
        <f t="shared" si="0"/>
        <v>-19.083404678102976</v>
      </c>
      <c r="I11" s="8">
        <f t="shared" si="1"/>
        <v>14.059753954305792</v>
      </c>
      <c r="J11" s="9">
        <f t="shared" si="2"/>
        <v>-18.885270014708979</v>
      </c>
    </row>
    <row r="12" spans="1:10" x14ac:dyDescent="0.25">
      <c r="A12" s="10" t="s">
        <v>10</v>
      </c>
      <c r="B12" s="3">
        <v>192.11799999999999</v>
      </c>
      <c r="C12" s="59">
        <v>0.121</v>
      </c>
      <c r="D12" s="3">
        <v>192.239</v>
      </c>
      <c r="E12" s="3">
        <v>169.81800000000004</v>
      </c>
      <c r="F12" s="59">
        <v>0.1</v>
      </c>
      <c r="G12" s="3">
        <v>169.91800000000001</v>
      </c>
      <c r="H12" s="4">
        <f t="shared" si="0"/>
        <v>-11.60744958827385</v>
      </c>
      <c r="I12" s="4">
        <f t="shared" si="1"/>
        <v>-17.355371900826437</v>
      </c>
      <c r="J12" s="5">
        <f t="shared" si="2"/>
        <v>-11.611067473301462</v>
      </c>
    </row>
    <row r="13" spans="1:10" x14ac:dyDescent="0.25">
      <c r="A13" s="6" t="s">
        <v>11</v>
      </c>
      <c r="B13" s="7">
        <v>2800.3829999999998</v>
      </c>
      <c r="C13" s="7">
        <v>66.188000000000002</v>
      </c>
      <c r="D13" s="7">
        <v>2866.5709999999999</v>
      </c>
      <c r="E13" s="7">
        <v>0</v>
      </c>
      <c r="F13" s="7">
        <v>0</v>
      </c>
      <c r="G13" s="7">
        <v>0</v>
      </c>
      <c r="H13" s="8">
        <f t="shared" si="0"/>
        <v>-100</v>
      </c>
      <c r="I13" s="8">
        <f t="shared" si="1"/>
        <v>-100</v>
      </c>
      <c r="J13" s="9">
        <f t="shared" si="2"/>
        <v>-100</v>
      </c>
    </row>
    <row r="14" spans="1:10" x14ac:dyDescent="0.25">
      <c r="A14" s="10" t="s">
        <v>78</v>
      </c>
      <c r="B14" s="3">
        <v>406.42599999999999</v>
      </c>
      <c r="C14" s="3">
        <v>340.97800000000001</v>
      </c>
      <c r="D14" s="3">
        <v>747.404</v>
      </c>
      <c r="E14" s="3">
        <v>3335.8910000000005</v>
      </c>
      <c r="F14" s="3">
        <v>18.993000000000002</v>
      </c>
      <c r="G14" s="3">
        <v>3354.884</v>
      </c>
      <c r="H14" s="4">
        <f t="shared" ref="H14" si="3">+IFERROR(((E14-B14)/B14)*100,0)</f>
        <v>720.78680989897316</v>
      </c>
      <c r="I14" s="4">
        <f t="shared" ref="I14" si="4">+IFERROR(((F14-C14)/C14)*100,0)</f>
        <v>-94.429845913812628</v>
      </c>
      <c r="J14" s="5">
        <f t="shared" ref="J14" si="5">+IFERROR(((G14-D14)/D14)*100,0)</f>
        <v>348.87156076231867</v>
      </c>
    </row>
    <row r="15" spans="1:10" x14ac:dyDescent="0.25">
      <c r="A15" s="6" t="s">
        <v>12</v>
      </c>
      <c r="B15" s="7">
        <v>715.38800000000003</v>
      </c>
      <c r="C15" s="7">
        <v>8.9</v>
      </c>
      <c r="D15" s="7">
        <v>724.28800000000001</v>
      </c>
      <c r="E15" s="7">
        <v>554.48900000000003</v>
      </c>
      <c r="F15" s="7">
        <v>27.918999999999997</v>
      </c>
      <c r="G15" s="7">
        <v>582.40800000000002</v>
      </c>
      <c r="H15" s="8">
        <f t="shared" si="0"/>
        <v>-22.491151654766366</v>
      </c>
      <c r="I15" s="8">
        <f t="shared" si="1"/>
        <v>213.69662921348311</v>
      </c>
      <c r="J15" s="9">
        <f t="shared" si="2"/>
        <v>-19.588892816117344</v>
      </c>
    </row>
    <row r="16" spans="1:10" x14ac:dyDescent="0.25">
      <c r="A16" s="10" t="s">
        <v>13</v>
      </c>
      <c r="B16" s="3">
        <v>101.2</v>
      </c>
      <c r="C16" s="3">
        <v>13.616</v>
      </c>
      <c r="D16" s="3">
        <v>114.816</v>
      </c>
      <c r="E16" s="3">
        <v>163.483</v>
      </c>
      <c r="F16" s="3">
        <v>0.24000000000000002</v>
      </c>
      <c r="G16" s="3">
        <v>163.72300000000001</v>
      </c>
      <c r="H16" s="4">
        <f t="shared" si="0"/>
        <v>61.544466403162055</v>
      </c>
      <c r="I16" s="4">
        <f t="shared" si="1"/>
        <v>-98.237367802585197</v>
      </c>
      <c r="J16" s="5">
        <f t="shared" si="2"/>
        <v>42.595979654403578</v>
      </c>
    </row>
    <row r="17" spans="1:10" x14ac:dyDescent="0.25">
      <c r="A17" s="6" t="s">
        <v>14</v>
      </c>
      <c r="B17" s="7">
        <v>1334.797</v>
      </c>
      <c r="C17" s="7">
        <v>3.8279999999999998</v>
      </c>
      <c r="D17" s="7">
        <v>1338.625</v>
      </c>
      <c r="E17" s="7">
        <v>1525.1532800000002</v>
      </c>
      <c r="F17" s="7">
        <v>0.80100000000000005</v>
      </c>
      <c r="G17" s="7">
        <v>1525.9542800000002</v>
      </c>
      <c r="H17" s="8">
        <f t="shared" si="0"/>
        <v>14.26106591489194</v>
      </c>
      <c r="I17" s="8">
        <f t="shared" si="1"/>
        <v>-79.075235109717866</v>
      </c>
      <c r="J17" s="9">
        <f t="shared" si="2"/>
        <v>13.994156690634057</v>
      </c>
    </row>
    <row r="18" spans="1:10" x14ac:dyDescent="0.25">
      <c r="A18" s="10" t="s">
        <v>15</v>
      </c>
      <c r="B18" s="3">
        <v>70.36</v>
      </c>
      <c r="C18" s="3">
        <v>0</v>
      </c>
      <c r="D18" s="3">
        <v>70.36</v>
      </c>
      <c r="E18" s="3">
        <v>54.677000000000007</v>
      </c>
      <c r="F18" s="3">
        <v>0</v>
      </c>
      <c r="G18" s="3">
        <v>54.677000000000007</v>
      </c>
      <c r="H18" s="4">
        <f t="shared" si="0"/>
        <v>-22.289653212052293</v>
      </c>
      <c r="I18" s="4">
        <f t="shared" si="1"/>
        <v>0</v>
      </c>
      <c r="J18" s="5">
        <f t="shared" si="2"/>
        <v>-22.289653212052293</v>
      </c>
    </row>
    <row r="19" spans="1:10" x14ac:dyDescent="0.25">
      <c r="A19" s="6" t="s">
        <v>16</v>
      </c>
      <c r="B19" s="7">
        <v>30.724</v>
      </c>
      <c r="C19" s="7">
        <v>0</v>
      </c>
      <c r="D19" s="7">
        <v>30.724</v>
      </c>
      <c r="E19" s="7">
        <v>22.971</v>
      </c>
      <c r="F19" s="7">
        <v>0</v>
      </c>
      <c r="G19" s="7">
        <v>22.971</v>
      </c>
      <c r="H19" s="8">
        <f t="shared" si="0"/>
        <v>-25.234344486394999</v>
      </c>
      <c r="I19" s="8">
        <f t="shared" si="1"/>
        <v>0</v>
      </c>
      <c r="J19" s="9">
        <f t="shared" si="2"/>
        <v>-25.234344486394999</v>
      </c>
    </row>
    <row r="20" spans="1:10" x14ac:dyDescent="0.25">
      <c r="A20" s="10" t="s">
        <v>17</v>
      </c>
      <c r="B20" s="3">
        <v>14.831</v>
      </c>
      <c r="C20" s="3">
        <v>0</v>
      </c>
      <c r="D20" s="3">
        <v>14.831</v>
      </c>
      <c r="E20" s="3">
        <v>5.3339999999999996</v>
      </c>
      <c r="F20" s="3">
        <v>0</v>
      </c>
      <c r="G20" s="3">
        <v>5.3339999999999996</v>
      </c>
      <c r="H20" s="4">
        <f t="shared" si="0"/>
        <v>-64.034791989751199</v>
      </c>
      <c r="I20" s="4">
        <f t="shared" si="1"/>
        <v>0</v>
      </c>
      <c r="J20" s="5">
        <f t="shared" si="2"/>
        <v>-64.034791989751199</v>
      </c>
    </row>
    <row r="21" spans="1:10" x14ac:dyDescent="0.25">
      <c r="A21" s="6" t="s">
        <v>71</v>
      </c>
      <c r="B21" s="7"/>
      <c r="C21" s="7"/>
      <c r="D21" s="7">
        <v>0</v>
      </c>
      <c r="E21" s="7">
        <v>0</v>
      </c>
      <c r="F21" s="7">
        <v>0</v>
      </c>
      <c r="G21" s="7">
        <v>0</v>
      </c>
      <c r="H21" s="8">
        <f t="shared" si="0"/>
        <v>0</v>
      </c>
      <c r="I21" s="8">
        <f t="shared" si="1"/>
        <v>0</v>
      </c>
      <c r="J21" s="9">
        <f t="shared" si="2"/>
        <v>0</v>
      </c>
    </row>
    <row r="22" spans="1:10" x14ac:dyDescent="0.25">
      <c r="A22" s="10" t="s">
        <v>18</v>
      </c>
      <c r="B22" s="3">
        <v>3.109</v>
      </c>
      <c r="C22" s="3">
        <v>0</v>
      </c>
      <c r="D22" s="3">
        <v>3.109</v>
      </c>
      <c r="E22" s="3">
        <v>5.0819999999999999</v>
      </c>
      <c r="F22" s="59">
        <v>0.11</v>
      </c>
      <c r="G22" s="3">
        <v>5.1920000000000002</v>
      </c>
      <c r="H22" s="4">
        <f t="shared" si="0"/>
        <v>63.460919909938887</v>
      </c>
      <c r="I22" s="4">
        <f t="shared" si="1"/>
        <v>0</v>
      </c>
      <c r="J22" s="5">
        <f t="shared" si="2"/>
        <v>66.999035059504678</v>
      </c>
    </row>
    <row r="23" spans="1:10" x14ac:dyDescent="0.25">
      <c r="A23" s="6" t="s">
        <v>19</v>
      </c>
      <c r="B23" s="7"/>
      <c r="C23" s="7"/>
      <c r="D23" s="7">
        <v>0</v>
      </c>
      <c r="E23" s="7">
        <v>0</v>
      </c>
      <c r="F23" s="7">
        <v>0</v>
      </c>
      <c r="G23" s="7">
        <v>0</v>
      </c>
      <c r="H23" s="8">
        <f t="shared" si="0"/>
        <v>0</v>
      </c>
      <c r="I23" s="8">
        <f t="shared" si="1"/>
        <v>0</v>
      </c>
      <c r="J23" s="9">
        <f t="shared" si="2"/>
        <v>0</v>
      </c>
    </row>
    <row r="24" spans="1:10" x14ac:dyDescent="0.25">
      <c r="A24" s="10" t="s">
        <v>20</v>
      </c>
      <c r="B24" s="3">
        <v>1085.1469999999999</v>
      </c>
      <c r="C24" s="3">
        <v>0</v>
      </c>
      <c r="D24" s="3">
        <v>1085.1469999999999</v>
      </c>
      <c r="E24" s="3">
        <v>1114.683</v>
      </c>
      <c r="F24" s="3">
        <v>0</v>
      </c>
      <c r="G24" s="3">
        <v>1114.683</v>
      </c>
      <c r="H24" s="4">
        <f t="shared" si="0"/>
        <v>2.7218432157117936</v>
      </c>
      <c r="I24" s="4">
        <f t="shared" si="1"/>
        <v>0</v>
      </c>
      <c r="J24" s="5">
        <f t="shared" si="2"/>
        <v>2.7218432157117936</v>
      </c>
    </row>
    <row r="25" spans="1:10" x14ac:dyDescent="0.25">
      <c r="A25" s="6" t="s">
        <v>21</v>
      </c>
      <c r="B25" s="7">
        <v>19.417999999999999</v>
      </c>
      <c r="C25" s="7">
        <v>0</v>
      </c>
      <c r="D25" s="7">
        <v>19.417999999999999</v>
      </c>
      <c r="E25" s="7">
        <v>4.2790000000000008</v>
      </c>
      <c r="F25" s="7">
        <v>0</v>
      </c>
      <c r="G25" s="7">
        <v>4.2790000000000008</v>
      </c>
      <c r="H25" s="8">
        <f t="shared" si="0"/>
        <v>-77.963744978885572</v>
      </c>
      <c r="I25" s="8">
        <f t="shared" si="1"/>
        <v>0</v>
      </c>
      <c r="J25" s="9">
        <f t="shared" si="2"/>
        <v>-77.963744978885572</v>
      </c>
    </row>
    <row r="26" spans="1:10" x14ac:dyDescent="0.25">
      <c r="A26" s="10" t="s">
        <v>22</v>
      </c>
      <c r="B26" s="59">
        <v>0.55100000000000005</v>
      </c>
      <c r="C26" s="3">
        <v>0</v>
      </c>
      <c r="D26" s="59">
        <v>0.55100000000000005</v>
      </c>
      <c r="E26" s="3">
        <v>0</v>
      </c>
      <c r="F26" s="3">
        <v>0</v>
      </c>
      <c r="G26" s="3">
        <v>0</v>
      </c>
      <c r="H26" s="4">
        <f t="shared" si="0"/>
        <v>-100</v>
      </c>
      <c r="I26" s="4">
        <f t="shared" si="1"/>
        <v>0</v>
      </c>
      <c r="J26" s="5">
        <f t="shared" si="2"/>
        <v>-100</v>
      </c>
    </row>
    <row r="27" spans="1:10" x14ac:dyDescent="0.25">
      <c r="A27" s="6" t="s">
        <v>23</v>
      </c>
      <c r="B27" s="7">
        <v>10.082000000000001</v>
      </c>
      <c r="C27" s="7">
        <v>0</v>
      </c>
      <c r="D27" s="7">
        <v>10.082000000000001</v>
      </c>
      <c r="E27" s="58">
        <v>0.30499999999999999</v>
      </c>
      <c r="F27" s="7">
        <v>0</v>
      </c>
      <c r="G27" s="58">
        <v>0.30499999999999999</v>
      </c>
      <c r="H27" s="8">
        <f t="shared" si="0"/>
        <v>-96.974806585994841</v>
      </c>
      <c r="I27" s="8">
        <f t="shared" si="1"/>
        <v>0</v>
      </c>
      <c r="J27" s="9">
        <f t="shared" si="2"/>
        <v>-96.974806585994841</v>
      </c>
    </row>
    <row r="28" spans="1:10" x14ac:dyDescent="0.25">
      <c r="A28" s="10" t="s">
        <v>24</v>
      </c>
      <c r="B28" s="3"/>
      <c r="C28" s="3"/>
      <c r="D28" s="3">
        <v>0</v>
      </c>
      <c r="E28" s="3">
        <v>0</v>
      </c>
      <c r="F28" s="3">
        <v>0</v>
      </c>
      <c r="G28" s="3">
        <v>0</v>
      </c>
      <c r="H28" s="4">
        <f t="shared" si="0"/>
        <v>0</v>
      </c>
      <c r="I28" s="4">
        <f t="shared" si="1"/>
        <v>0</v>
      </c>
      <c r="J28" s="5">
        <f t="shared" si="2"/>
        <v>0</v>
      </c>
    </row>
    <row r="29" spans="1:10" x14ac:dyDescent="0.25">
      <c r="A29" s="6" t="s">
        <v>25</v>
      </c>
      <c r="B29" s="7">
        <v>346.41300000000001</v>
      </c>
      <c r="C29" s="7">
        <v>0</v>
      </c>
      <c r="D29" s="7">
        <v>346.41300000000001</v>
      </c>
      <c r="E29" s="7">
        <v>230.69900000000001</v>
      </c>
      <c r="F29" s="7">
        <v>0</v>
      </c>
      <c r="G29" s="7">
        <v>230.69900000000001</v>
      </c>
      <c r="H29" s="8">
        <f t="shared" si="0"/>
        <v>-33.403480816251118</v>
      </c>
      <c r="I29" s="8">
        <f t="shared" si="1"/>
        <v>0</v>
      </c>
      <c r="J29" s="9">
        <f t="shared" si="2"/>
        <v>-33.403480816251118</v>
      </c>
    </row>
    <row r="30" spans="1:10" x14ac:dyDescent="0.25">
      <c r="A30" s="10" t="s">
        <v>26</v>
      </c>
      <c r="B30" s="3">
        <v>1408.9870000000001</v>
      </c>
      <c r="C30" s="3">
        <v>4.7880000000000003</v>
      </c>
      <c r="D30" s="3">
        <v>1413.7750000000001</v>
      </c>
      <c r="E30" s="3">
        <v>1743.3259999999996</v>
      </c>
      <c r="F30" s="3">
        <v>9.23</v>
      </c>
      <c r="G30" s="3">
        <v>1752.5559999999996</v>
      </c>
      <c r="H30" s="4">
        <f t="shared" si="0"/>
        <v>23.729033695839597</v>
      </c>
      <c r="I30" s="4">
        <f t="shared" si="1"/>
        <v>92.773600668337508</v>
      </c>
      <c r="J30" s="5">
        <f t="shared" si="2"/>
        <v>23.962865378154195</v>
      </c>
    </row>
    <row r="31" spans="1:10" x14ac:dyDescent="0.25">
      <c r="A31" s="6" t="s">
        <v>27</v>
      </c>
      <c r="B31" s="7">
        <v>148.91900000000001</v>
      </c>
      <c r="C31" s="58">
        <v>1.3320000000000001</v>
      </c>
      <c r="D31" s="7">
        <v>150.251</v>
      </c>
      <c r="E31" s="7">
        <v>118.08199999999999</v>
      </c>
      <c r="F31" s="7">
        <v>0</v>
      </c>
      <c r="G31" s="7">
        <v>118.08199999999999</v>
      </c>
      <c r="H31" s="8">
        <f t="shared" si="0"/>
        <v>-20.707230104956395</v>
      </c>
      <c r="I31" s="8">
        <f t="shared" si="1"/>
        <v>-100</v>
      </c>
      <c r="J31" s="9">
        <f t="shared" si="2"/>
        <v>-21.410173642771102</v>
      </c>
    </row>
    <row r="32" spans="1:10" x14ac:dyDescent="0.25">
      <c r="A32" s="10" t="s">
        <v>63</v>
      </c>
      <c r="B32" s="3">
        <v>57.206000000000003</v>
      </c>
      <c r="C32" s="59">
        <v>0</v>
      </c>
      <c r="D32" s="3">
        <v>57.206000000000003</v>
      </c>
      <c r="E32" s="3">
        <v>44.704000000000001</v>
      </c>
      <c r="F32" s="3">
        <v>0</v>
      </c>
      <c r="G32" s="3">
        <v>44.704000000000001</v>
      </c>
      <c r="H32" s="4">
        <f t="shared" si="0"/>
        <v>-21.85435094220886</v>
      </c>
      <c r="I32" s="4">
        <f t="shared" si="1"/>
        <v>0</v>
      </c>
      <c r="J32" s="5">
        <f t="shared" si="2"/>
        <v>-21.85435094220886</v>
      </c>
    </row>
    <row r="33" spans="1:10" x14ac:dyDescent="0.25">
      <c r="A33" s="6" t="s">
        <v>72</v>
      </c>
      <c r="B33" s="7">
        <v>0</v>
      </c>
      <c r="C33" s="58">
        <v>4.0090000000000003</v>
      </c>
      <c r="D33" s="58">
        <v>4.0090000000000003</v>
      </c>
      <c r="E33" s="7">
        <v>0</v>
      </c>
      <c r="F33" s="7">
        <v>0</v>
      </c>
      <c r="G33" s="7">
        <v>0</v>
      </c>
      <c r="H33" s="8">
        <f t="shared" si="0"/>
        <v>0</v>
      </c>
      <c r="I33" s="8">
        <f t="shared" si="1"/>
        <v>-100</v>
      </c>
      <c r="J33" s="9">
        <f t="shared" si="2"/>
        <v>-100</v>
      </c>
    </row>
    <row r="34" spans="1:10" x14ac:dyDescent="0.25">
      <c r="A34" s="10" t="s">
        <v>60</v>
      </c>
      <c r="B34" s="59">
        <v>5.7030000000000003</v>
      </c>
      <c r="C34" s="59">
        <v>0</v>
      </c>
      <c r="D34" s="59">
        <v>5.7030000000000003</v>
      </c>
      <c r="E34" s="3">
        <v>9.4919999999999991</v>
      </c>
      <c r="F34" s="3">
        <v>0</v>
      </c>
      <c r="G34" s="3">
        <v>9.4919999999999991</v>
      </c>
      <c r="H34" s="4">
        <f t="shared" si="0"/>
        <v>66.438716465018388</v>
      </c>
      <c r="I34" s="4">
        <f t="shared" si="1"/>
        <v>0</v>
      </c>
      <c r="J34" s="5">
        <f t="shared" si="2"/>
        <v>66.438716465018388</v>
      </c>
    </row>
    <row r="35" spans="1:10" x14ac:dyDescent="0.25">
      <c r="A35" s="6" t="s">
        <v>28</v>
      </c>
      <c r="B35" s="7">
        <v>14.077</v>
      </c>
      <c r="C35" s="58">
        <v>0</v>
      </c>
      <c r="D35" s="7">
        <v>14.077</v>
      </c>
      <c r="E35" s="7">
        <v>46.125999999999998</v>
      </c>
      <c r="F35" s="7">
        <v>0</v>
      </c>
      <c r="G35" s="7">
        <v>46.125999999999998</v>
      </c>
      <c r="H35" s="8">
        <f t="shared" si="0"/>
        <v>227.66924770902892</v>
      </c>
      <c r="I35" s="8">
        <f t="shared" si="1"/>
        <v>0</v>
      </c>
      <c r="J35" s="9">
        <f t="shared" si="2"/>
        <v>227.66924770902892</v>
      </c>
    </row>
    <row r="36" spans="1:10" x14ac:dyDescent="0.25">
      <c r="A36" s="10" t="s">
        <v>59</v>
      </c>
      <c r="B36" s="3">
        <v>7.6950000000000003</v>
      </c>
      <c r="C36" s="3">
        <v>0</v>
      </c>
      <c r="D36" s="3">
        <v>7.6950000000000003</v>
      </c>
      <c r="E36" s="3">
        <v>13.595000000000001</v>
      </c>
      <c r="F36" s="3">
        <v>0</v>
      </c>
      <c r="G36" s="3">
        <v>13.595000000000001</v>
      </c>
      <c r="H36" s="4">
        <f t="shared" si="0"/>
        <v>76.673164392462638</v>
      </c>
      <c r="I36" s="4">
        <f t="shared" si="1"/>
        <v>0</v>
      </c>
      <c r="J36" s="5">
        <f t="shared" si="2"/>
        <v>76.673164392462638</v>
      </c>
    </row>
    <row r="37" spans="1:10" x14ac:dyDescent="0.25">
      <c r="A37" s="6" t="s">
        <v>29</v>
      </c>
      <c r="B37" s="7">
        <v>2.7469999999999999</v>
      </c>
      <c r="C37" s="7">
        <v>5.0060000000000002</v>
      </c>
      <c r="D37" s="7">
        <v>7.7530000000000001</v>
      </c>
      <c r="E37" s="7">
        <v>4.0699999999999994</v>
      </c>
      <c r="F37" s="7">
        <v>6.6</v>
      </c>
      <c r="G37" s="7">
        <v>10.67</v>
      </c>
      <c r="H37" s="8">
        <f t="shared" ref="H37:H63" si="6">+IFERROR(((E37-B37)/B37)*100,0)</f>
        <v>48.161630870040028</v>
      </c>
      <c r="I37" s="8">
        <f t="shared" ref="I37:I63" si="7">+IFERROR(((F37-C37)/C37)*100,0)</f>
        <v>31.841789852177378</v>
      </c>
      <c r="J37" s="9">
        <f t="shared" ref="J37:J63" si="8">+IFERROR(((G37-D37)/D37)*100,0)</f>
        <v>37.624145492067584</v>
      </c>
    </row>
    <row r="38" spans="1:10" x14ac:dyDescent="0.25">
      <c r="A38" s="10" t="s">
        <v>30</v>
      </c>
      <c r="B38" s="3">
        <v>148.79499999999999</v>
      </c>
      <c r="C38" s="3">
        <v>0</v>
      </c>
      <c r="D38" s="3">
        <v>148.79499999999999</v>
      </c>
      <c r="E38" s="3">
        <v>154.61599999999999</v>
      </c>
      <c r="F38" s="3">
        <v>0</v>
      </c>
      <c r="G38" s="3">
        <v>154.61599999999999</v>
      </c>
      <c r="H38" s="4">
        <f t="shared" si="6"/>
        <v>3.9120938203568656</v>
      </c>
      <c r="I38" s="4">
        <f t="shared" si="7"/>
        <v>0</v>
      </c>
      <c r="J38" s="5">
        <f t="shared" si="8"/>
        <v>3.9120938203568656</v>
      </c>
    </row>
    <row r="39" spans="1:10" x14ac:dyDescent="0.25">
      <c r="A39" s="6" t="s">
        <v>37</v>
      </c>
      <c r="B39" s="7">
        <v>12.121</v>
      </c>
      <c r="C39" s="58">
        <v>0</v>
      </c>
      <c r="D39" s="7">
        <v>12.121</v>
      </c>
      <c r="E39" s="7">
        <v>2.613</v>
      </c>
      <c r="F39" s="7">
        <v>0</v>
      </c>
      <c r="G39" s="7">
        <v>2.613</v>
      </c>
      <c r="H39" s="8">
        <f>+IFERROR(((E39-B39)/B39)*100,0)</f>
        <v>-78.442372741522988</v>
      </c>
      <c r="I39" s="8">
        <f>+IFERROR(((F39-C39)/C39)*100,0)</f>
        <v>0</v>
      </c>
      <c r="J39" s="9">
        <f>+IFERROR(((G39-D39)/D39)*100,0)</f>
        <v>-78.442372741522988</v>
      </c>
    </row>
    <row r="40" spans="1:10" x14ac:dyDescent="0.25">
      <c r="A40" s="10" t="s">
        <v>31</v>
      </c>
      <c r="B40" s="3">
        <v>19.178000000000001</v>
      </c>
      <c r="C40" s="3">
        <v>0</v>
      </c>
      <c r="D40" s="3">
        <v>19.178000000000001</v>
      </c>
      <c r="E40" s="3">
        <v>21.517000000000003</v>
      </c>
      <c r="F40" s="3">
        <v>0</v>
      </c>
      <c r="G40" s="3">
        <v>21.517000000000003</v>
      </c>
      <c r="H40" s="4">
        <f t="shared" si="6"/>
        <v>12.196266555428105</v>
      </c>
      <c r="I40" s="4">
        <f t="shared" si="7"/>
        <v>0</v>
      </c>
      <c r="J40" s="5">
        <f t="shared" si="8"/>
        <v>12.196266555428105</v>
      </c>
    </row>
    <row r="41" spans="1:10" x14ac:dyDescent="0.25">
      <c r="A41" s="6" t="s">
        <v>32</v>
      </c>
      <c r="B41" s="7">
        <v>2.7320000000000002</v>
      </c>
      <c r="C41" s="7">
        <v>6.0579999999999998</v>
      </c>
      <c r="D41" s="7">
        <v>8.7899999999999991</v>
      </c>
      <c r="E41" s="7">
        <v>0</v>
      </c>
      <c r="F41" s="7">
        <v>0</v>
      </c>
      <c r="G41" s="7">
        <v>0</v>
      </c>
      <c r="H41" s="8">
        <f t="shared" si="6"/>
        <v>-100</v>
      </c>
      <c r="I41" s="8">
        <f t="shared" si="7"/>
        <v>-100</v>
      </c>
      <c r="J41" s="9">
        <f t="shared" si="8"/>
        <v>-100</v>
      </c>
    </row>
    <row r="42" spans="1:10" x14ac:dyDescent="0.25">
      <c r="A42" s="10" t="s">
        <v>33</v>
      </c>
      <c r="B42" s="3">
        <v>810.50300000000004</v>
      </c>
      <c r="C42" s="3">
        <v>31.626999999999999</v>
      </c>
      <c r="D42" s="3">
        <v>842.13</v>
      </c>
      <c r="E42" s="3">
        <v>727.52700000000004</v>
      </c>
      <c r="F42" s="3">
        <v>26.348000000000003</v>
      </c>
      <c r="G42" s="3">
        <v>753.87500000000011</v>
      </c>
      <c r="H42" s="4">
        <f t="shared" si="6"/>
        <v>-10.237593198297846</v>
      </c>
      <c r="I42" s="4">
        <f t="shared" si="7"/>
        <v>-16.691434533784413</v>
      </c>
      <c r="J42" s="5">
        <f t="shared" si="8"/>
        <v>-10.479973400781338</v>
      </c>
    </row>
    <row r="43" spans="1:10" x14ac:dyDescent="0.25">
      <c r="A43" s="6" t="s">
        <v>34</v>
      </c>
      <c r="B43" s="7">
        <v>0</v>
      </c>
      <c r="C43" s="7">
        <v>0</v>
      </c>
      <c r="D43" s="7">
        <v>0</v>
      </c>
      <c r="E43" s="7">
        <v>0</v>
      </c>
      <c r="F43" s="7">
        <v>0</v>
      </c>
      <c r="G43" s="7">
        <v>0</v>
      </c>
      <c r="H43" s="8">
        <f t="shared" si="6"/>
        <v>0</v>
      </c>
      <c r="I43" s="8">
        <f t="shared" si="7"/>
        <v>0</v>
      </c>
      <c r="J43" s="9">
        <f t="shared" si="8"/>
        <v>0</v>
      </c>
    </row>
    <row r="44" spans="1:10" x14ac:dyDescent="0.25">
      <c r="A44" s="10" t="s">
        <v>35</v>
      </c>
      <c r="B44" s="3">
        <v>336.89800000000002</v>
      </c>
      <c r="C44" s="3">
        <v>0</v>
      </c>
      <c r="D44" s="3">
        <v>336.89800000000002</v>
      </c>
      <c r="E44" s="3">
        <v>446.99399999999997</v>
      </c>
      <c r="F44" s="60">
        <v>1.4999999999999999E-2</v>
      </c>
      <c r="G44" s="3">
        <v>447.00899999999996</v>
      </c>
      <c r="H44" s="4">
        <f t="shared" si="6"/>
        <v>32.679327274130429</v>
      </c>
      <c r="I44" s="4">
        <f t="shared" si="7"/>
        <v>0</v>
      </c>
      <c r="J44" s="5">
        <f t="shared" si="8"/>
        <v>32.683779660312595</v>
      </c>
    </row>
    <row r="45" spans="1:10" x14ac:dyDescent="0.25">
      <c r="A45" s="6" t="s">
        <v>36</v>
      </c>
      <c r="B45" s="7">
        <v>203.26</v>
      </c>
      <c r="C45" s="7">
        <v>0</v>
      </c>
      <c r="D45" s="7">
        <v>203.26</v>
      </c>
      <c r="E45" s="7">
        <v>214.29400000000001</v>
      </c>
      <c r="F45" s="58">
        <v>0.44600000000000001</v>
      </c>
      <c r="G45" s="7">
        <v>214.74</v>
      </c>
      <c r="H45" s="8">
        <f t="shared" si="6"/>
        <v>5.4285152022040837</v>
      </c>
      <c r="I45" s="8">
        <f t="shared" si="7"/>
        <v>0</v>
      </c>
      <c r="J45" s="9">
        <f t="shared" si="8"/>
        <v>5.6479386008068575</v>
      </c>
    </row>
    <row r="46" spans="1:10" x14ac:dyDescent="0.25">
      <c r="A46" s="10" t="s">
        <v>64</v>
      </c>
      <c r="B46" s="3">
        <v>332.38200000000001</v>
      </c>
      <c r="C46" s="3">
        <v>0</v>
      </c>
      <c r="D46" s="3">
        <v>332.38200000000001</v>
      </c>
      <c r="E46" s="3">
        <v>235.505</v>
      </c>
      <c r="F46" s="60">
        <v>8.0000000000000002E-3</v>
      </c>
      <c r="G46" s="3">
        <v>235.51299999999998</v>
      </c>
      <c r="H46" s="4">
        <f t="shared" si="6"/>
        <v>-29.146283493089282</v>
      </c>
      <c r="I46" s="4">
        <f t="shared" si="7"/>
        <v>0</v>
      </c>
      <c r="J46" s="5">
        <f t="shared" si="8"/>
        <v>-29.143876623884573</v>
      </c>
    </row>
    <row r="47" spans="1:10" x14ac:dyDescent="0.25">
      <c r="A47" s="6" t="s">
        <v>65</v>
      </c>
      <c r="B47" s="7">
        <v>79.537999999999997</v>
      </c>
      <c r="C47" s="7">
        <v>0</v>
      </c>
      <c r="D47" s="7">
        <v>79.537999999999997</v>
      </c>
      <c r="E47" s="7">
        <v>110.36199999999999</v>
      </c>
      <c r="F47" s="7">
        <v>0</v>
      </c>
      <c r="G47" s="7">
        <v>110.36199999999999</v>
      </c>
      <c r="H47" s="8">
        <f t="shared" si="6"/>
        <v>38.753803213558299</v>
      </c>
      <c r="I47" s="8">
        <f t="shared" si="7"/>
        <v>0</v>
      </c>
      <c r="J47" s="9">
        <f t="shared" si="8"/>
        <v>38.753803213558299</v>
      </c>
    </row>
    <row r="48" spans="1:10" x14ac:dyDescent="0.25">
      <c r="A48" s="10" t="s">
        <v>38</v>
      </c>
      <c r="B48" s="3">
        <v>202.18600000000001</v>
      </c>
      <c r="C48" s="59">
        <v>0.38600000000000001</v>
      </c>
      <c r="D48" s="3">
        <v>202.572</v>
      </c>
      <c r="E48" s="3">
        <v>280.68799999999999</v>
      </c>
      <c r="F48" s="59">
        <v>0</v>
      </c>
      <c r="G48" s="3">
        <v>280.68799999999999</v>
      </c>
      <c r="H48" s="4">
        <f t="shared" si="6"/>
        <v>38.826624988871622</v>
      </c>
      <c r="I48" s="4">
        <f t="shared" si="7"/>
        <v>-100</v>
      </c>
      <c r="J48" s="5">
        <f t="shared" si="8"/>
        <v>38.562091503267965</v>
      </c>
    </row>
    <row r="49" spans="1:10" x14ac:dyDescent="0.25">
      <c r="A49" s="6" t="s">
        <v>66</v>
      </c>
      <c r="B49" s="7">
        <v>26.988</v>
      </c>
      <c r="C49" s="7">
        <v>0</v>
      </c>
      <c r="D49" s="7">
        <v>26.988</v>
      </c>
      <c r="E49" s="7">
        <v>39.506</v>
      </c>
      <c r="F49" s="7">
        <v>0</v>
      </c>
      <c r="G49" s="7">
        <v>39.506</v>
      </c>
      <c r="H49" s="8">
        <f t="shared" si="6"/>
        <v>46.383577886468061</v>
      </c>
      <c r="I49" s="8">
        <f t="shared" si="7"/>
        <v>0</v>
      </c>
      <c r="J49" s="9">
        <f t="shared" si="8"/>
        <v>46.383577886468061</v>
      </c>
    </row>
    <row r="50" spans="1:10" x14ac:dyDescent="0.25">
      <c r="A50" s="10" t="s">
        <v>39</v>
      </c>
      <c r="B50" s="3">
        <v>305.14699999999999</v>
      </c>
      <c r="C50" s="3">
        <v>10.872</v>
      </c>
      <c r="D50" s="3">
        <v>316.01900000000001</v>
      </c>
      <c r="E50" s="3">
        <v>374.76100000000002</v>
      </c>
      <c r="F50" s="3">
        <v>13.326000000000001</v>
      </c>
      <c r="G50" s="3">
        <v>388.08699999999993</v>
      </c>
      <c r="H50" s="4">
        <f t="shared" si="6"/>
        <v>22.813267048340645</v>
      </c>
      <c r="I50" s="4">
        <f t="shared" si="7"/>
        <v>22.57174392935983</v>
      </c>
      <c r="J50" s="5">
        <f t="shared" si="8"/>
        <v>22.804957929744706</v>
      </c>
    </row>
    <row r="51" spans="1:10" x14ac:dyDescent="0.25">
      <c r="A51" s="6" t="s">
        <v>40</v>
      </c>
      <c r="B51" s="7">
        <v>4.056</v>
      </c>
      <c r="C51" s="7">
        <v>0</v>
      </c>
      <c r="D51" s="7">
        <v>4.056</v>
      </c>
      <c r="E51" s="7">
        <v>6.3860000000000001</v>
      </c>
      <c r="F51" s="7">
        <v>0</v>
      </c>
      <c r="G51" s="7">
        <v>6.3860000000000001</v>
      </c>
      <c r="H51" s="8">
        <f t="shared" si="6"/>
        <v>57.445759368836292</v>
      </c>
      <c r="I51" s="8">
        <f t="shared" si="7"/>
        <v>0</v>
      </c>
      <c r="J51" s="9">
        <f t="shared" si="8"/>
        <v>57.445759368836292</v>
      </c>
    </row>
    <row r="52" spans="1:10" x14ac:dyDescent="0.25">
      <c r="A52" s="10" t="s">
        <v>41</v>
      </c>
      <c r="B52" s="3">
        <v>1.3919999999999999</v>
      </c>
      <c r="C52" s="3">
        <v>0</v>
      </c>
      <c r="D52" s="3">
        <v>1.3919999999999999</v>
      </c>
      <c r="E52" s="3">
        <v>1.3080000000000001</v>
      </c>
      <c r="F52" s="3">
        <v>0</v>
      </c>
      <c r="G52" s="3">
        <v>1.3080000000000001</v>
      </c>
      <c r="H52" s="4">
        <f t="shared" si="6"/>
        <v>-6.0344827586206797</v>
      </c>
      <c r="I52" s="4">
        <f t="shared" si="7"/>
        <v>0</v>
      </c>
      <c r="J52" s="5">
        <f t="shared" si="8"/>
        <v>-6.0344827586206797</v>
      </c>
    </row>
    <row r="53" spans="1:10" x14ac:dyDescent="0.25">
      <c r="A53" s="6" t="s">
        <v>42</v>
      </c>
      <c r="B53" s="7">
        <v>44.314</v>
      </c>
      <c r="C53" s="7">
        <v>0</v>
      </c>
      <c r="D53" s="7">
        <v>44.314</v>
      </c>
      <c r="E53" s="7">
        <v>19.137999999999998</v>
      </c>
      <c r="F53" s="7">
        <v>5.609</v>
      </c>
      <c r="G53" s="7">
        <v>24.747</v>
      </c>
      <c r="H53" s="8">
        <f t="shared" si="6"/>
        <v>-56.812745407771814</v>
      </c>
      <c r="I53" s="8">
        <f t="shared" si="7"/>
        <v>0</v>
      </c>
      <c r="J53" s="9">
        <f t="shared" si="8"/>
        <v>-44.155345940334882</v>
      </c>
    </row>
    <row r="54" spans="1:10" x14ac:dyDescent="0.25">
      <c r="A54" s="10" t="s">
        <v>75</v>
      </c>
      <c r="B54" s="3">
        <v>116.684</v>
      </c>
      <c r="C54" s="3">
        <v>0</v>
      </c>
      <c r="D54" s="3">
        <v>116.684</v>
      </c>
      <c r="E54" s="3">
        <v>152.40700000000001</v>
      </c>
      <c r="F54" s="3">
        <v>2.58</v>
      </c>
      <c r="G54" s="3">
        <v>154.98699999999999</v>
      </c>
      <c r="H54" s="4">
        <f t="shared" si="6"/>
        <v>30.615165746803346</v>
      </c>
      <c r="I54" s="4">
        <f t="shared" si="7"/>
        <v>0</v>
      </c>
      <c r="J54" s="5">
        <f t="shared" si="8"/>
        <v>32.826265811936508</v>
      </c>
    </row>
    <row r="55" spans="1:10" x14ac:dyDescent="0.25">
      <c r="A55" s="6" t="s">
        <v>43</v>
      </c>
      <c r="B55" s="7">
        <v>45.88</v>
      </c>
      <c r="C55" s="7">
        <v>0</v>
      </c>
      <c r="D55" s="7">
        <v>45.88</v>
      </c>
      <c r="E55" s="7">
        <v>63.933000000000007</v>
      </c>
      <c r="F55" s="7">
        <v>0</v>
      </c>
      <c r="G55" s="7">
        <v>63.933000000000007</v>
      </c>
      <c r="H55" s="8">
        <f t="shared" si="6"/>
        <v>39.348299912816046</v>
      </c>
      <c r="I55" s="8">
        <f t="shared" si="7"/>
        <v>0</v>
      </c>
      <c r="J55" s="9">
        <f t="shared" si="8"/>
        <v>39.348299912816046</v>
      </c>
    </row>
    <row r="56" spans="1:10" x14ac:dyDescent="0.25">
      <c r="A56" s="10" t="s">
        <v>61</v>
      </c>
      <c r="B56" s="3">
        <v>0</v>
      </c>
      <c r="C56" s="3">
        <v>472.85399999999998</v>
      </c>
      <c r="D56" s="3">
        <v>472.85399999999998</v>
      </c>
      <c r="E56" s="3">
        <v>0</v>
      </c>
      <c r="F56" s="3">
        <v>256.84699999999998</v>
      </c>
      <c r="G56" s="3">
        <v>256.84699999999998</v>
      </c>
      <c r="H56" s="4">
        <f t="shared" si="6"/>
        <v>0</v>
      </c>
      <c r="I56" s="4">
        <f t="shared" si="7"/>
        <v>-45.681542294238817</v>
      </c>
      <c r="J56" s="5">
        <f t="shared" si="8"/>
        <v>-45.681542294238817</v>
      </c>
    </row>
    <row r="57" spans="1:10" x14ac:dyDescent="0.25">
      <c r="A57" s="6" t="s">
        <v>44</v>
      </c>
      <c r="B57" s="7">
        <v>16.128</v>
      </c>
      <c r="C57" s="7">
        <v>0</v>
      </c>
      <c r="D57" s="7">
        <v>16.128</v>
      </c>
      <c r="E57" s="7">
        <v>9.4150000000000027</v>
      </c>
      <c r="F57" s="7">
        <v>0</v>
      </c>
      <c r="G57" s="7">
        <v>9.4150000000000027</v>
      </c>
      <c r="H57" s="8">
        <f t="shared" si="6"/>
        <v>-41.623263888888872</v>
      </c>
      <c r="I57" s="8">
        <f t="shared" si="7"/>
        <v>0</v>
      </c>
      <c r="J57" s="9">
        <f t="shared" si="8"/>
        <v>-41.623263888888872</v>
      </c>
    </row>
    <row r="58" spans="1:10" x14ac:dyDescent="0.25">
      <c r="A58" s="10" t="s">
        <v>45</v>
      </c>
      <c r="B58" s="3"/>
      <c r="C58" s="3"/>
      <c r="D58" s="3">
        <v>0</v>
      </c>
      <c r="E58" s="3">
        <v>0</v>
      </c>
      <c r="F58" s="3">
        <v>0</v>
      </c>
      <c r="G58" s="3">
        <v>0</v>
      </c>
      <c r="H58" s="4">
        <f t="shared" si="6"/>
        <v>0</v>
      </c>
      <c r="I58" s="4">
        <f t="shared" si="7"/>
        <v>0</v>
      </c>
      <c r="J58" s="5">
        <f t="shared" si="8"/>
        <v>0</v>
      </c>
    </row>
    <row r="59" spans="1:10" x14ac:dyDescent="0.25">
      <c r="A59" s="6" t="s">
        <v>46</v>
      </c>
      <c r="B59" s="7">
        <v>1005.477</v>
      </c>
      <c r="C59" s="7">
        <v>0</v>
      </c>
      <c r="D59" s="7">
        <v>1005.477</v>
      </c>
      <c r="E59" s="7">
        <v>631.68299999999988</v>
      </c>
      <c r="F59" s="7">
        <v>0</v>
      </c>
      <c r="G59" s="7">
        <v>631.68299999999988</v>
      </c>
      <c r="H59" s="8">
        <f t="shared" si="6"/>
        <v>-37.17578820798488</v>
      </c>
      <c r="I59" s="8">
        <f t="shared" si="7"/>
        <v>0</v>
      </c>
      <c r="J59" s="9">
        <f t="shared" si="8"/>
        <v>-37.17578820798488</v>
      </c>
    </row>
    <row r="60" spans="1:10" x14ac:dyDescent="0.25">
      <c r="A60" s="10" t="s">
        <v>73</v>
      </c>
      <c r="B60" s="3">
        <v>2.3719999999999999</v>
      </c>
      <c r="C60" s="3">
        <v>0</v>
      </c>
      <c r="D60" s="3">
        <v>2.3719999999999999</v>
      </c>
      <c r="E60" s="3">
        <v>3.2679999999999998</v>
      </c>
      <c r="F60" s="3">
        <v>0</v>
      </c>
      <c r="G60" s="3">
        <v>3.2679999999999998</v>
      </c>
      <c r="H60" s="4">
        <f t="shared" si="6"/>
        <v>37.774030354131533</v>
      </c>
      <c r="I60" s="4">
        <f t="shared" si="7"/>
        <v>0</v>
      </c>
      <c r="J60" s="5">
        <f t="shared" si="8"/>
        <v>37.774030354131533</v>
      </c>
    </row>
    <row r="61" spans="1:10" x14ac:dyDescent="0.25">
      <c r="A61" s="6" t="s">
        <v>74</v>
      </c>
      <c r="B61" s="7">
        <v>5.6189999999999998</v>
      </c>
      <c r="C61" s="58">
        <v>0.245</v>
      </c>
      <c r="D61" s="7">
        <v>5.8639999999999999</v>
      </c>
      <c r="E61" s="7">
        <v>0</v>
      </c>
      <c r="F61" s="58">
        <v>0</v>
      </c>
      <c r="G61" s="7">
        <v>0</v>
      </c>
      <c r="H61" s="8">
        <f t="shared" si="6"/>
        <v>-100</v>
      </c>
      <c r="I61" s="8">
        <f t="shared" si="7"/>
        <v>-100</v>
      </c>
      <c r="J61" s="9">
        <f t="shared" si="8"/>
        <v>-100</v>
      </c>
    </row>
    <row r="62" spans="1:10" x14ac:dyDescent="0.25">
      <c r="A62" s="11" t="s">
        <v>47</v>
      </c>
      <c r="B62" s="12">
        <f>B63-SUM(B61+B60+B33+B21+B14+B10+B6+B5)</f>
        <v>53810.23400000004</v>
      </c>
      <c r="C62" s="12">
        <f t="shared" ref="C62:G62" si="9">C63-SUM(C61+C60+C33+C21+C14+C10+C6+C5)</f>
        <v>9194.3139999997802</v>
      </c>
      <c r="D62" s="12">
        <f t="shared" si="9"/>
        <v>63004.548000000184</v>
      </c>
      <c r="E62" s="12">
        <f t="shared" si="9"/>
        <v>48035.785279999967</v>
      </c>
      <c r="F62" s="12">
        <f t="shared" si="9"/>
        <v>10216.070999999996</v>
      </c>
      <c r="G62" s="12">
        <f t="shared" si="9"/>
        <v>58251.856279999949</v>
      </c>
      <c r="H62" s="20">
        <f t="shared" si="6"/>
        <v>-10.731134750315467</v>
      </c>
      <c r="I62" s="20">
        <f t="shared" si="7"/>
        <v>11.112922617176665</v>
      </c>
      <c r="J62" s="20">
        <f t="shared" si="8"/>
        <v>-7.5434105487118517</v>
      </c>
    </row>
    <row r="63" spans="1:10" x14ac:dyDescent="0.25">
      <c r="A63" s="14" t="s">
        <v>48</v>
      </c>
      <c r="B63" s="21">
        <f t="shared" ref="B63:G63" si="10">SUM(B4:B61)</f>
        <v>106062.81300000004</v>
      </c>
      <c r="C63" s="21">
        <f t="shared" si="10"/>
        <v>1882636.3199999998</v>
      </c>
      <c r="D63" s="21">
        <f t="shared" si="10"/>
        <v>1988699.1330000001</v>
      </c>
      <c r="E63" s="21">
        <f t="shared" si="10"/>
        <v>100763.99827999997</v>
      </c>
      <c r="F63" s="21">
        <f t="shared" si="10"/>
        <v>1791501.669</v>
      </c>
      <c r="G63" s="21">
        <f t="shared" si="10"/>
        <v>1892265.6672800004</v>
      </c>
      <c r="H63" s="22">
        <f t="shared" si="6"/>
        <v>-4.9959213508697591</v>
      </c>
      <c r="I63" s="22">
        <f t="shared" si="7"/>
        <v>-4.8407995762027927</v>
      </c>
      <c r="J63" s="22">
        <f t="shared" si="8"/>
        <v>-4.8490726485372146</v>
      </c>
    </row>
    <row r="64" spans="1:10" x14ac:dyDescent="0.25">
      <c r="A64" s="23"/>
      <c r="B64" s="24"/>
      <c r="C64" s="24"/>
      <c r="D64" s="24"/>
      <c r="E64" s="24"/>
      <c r="F64" s="24"/>
      <c r="G64" s="24"/>
      <c r="H64" s="24"/>
      <c r="I64" s="24"/>
      <c r="J64" s="25"/>
    </row>
    <row r="65" spans="1:10" x14ac:dyDescent="0.25">
      <c r="A65" s="23" t="s">
        <v>58</v>
      </c>
      <c r="B65" s="24"/>
      <c r="C65" s="24"/>
      <c r="D65" s="24"/>
      <c r="E65" s="24"/>
      <c r="F65" s="24"/>
      <c r="G65" s="24"/>
      <c r="H65" s="24"/>
      <c r="I65" s="24"/>
      <c r="J65" s="25"/>
    </row>
    <row r="66" spans="1:10" ht="15.75" thickBot="1" x14ac:dyDescent="0.3">
      <c r="A66" s="26"/>
      <c r="B66" s="27"/>
      <c r="C66" s="27"/>
      <c r="D66" s="27"/>
      <c r="E66" s="27"/>
      <c r="F66" s="27"/>
      <c r="G66" s="27"/>
      <c r="H66" s="27"/>
      <c r="I66" s="27"/>
      <c r="J66" s="28"/>
    </row>
    <row r="67" spans="1:10" ht="45.75" customHeight="1" x14ac:dyDescent="0.25">
      <c r="A67" s="67" t="s">
        <v>79</v>
      </c>
      <c r="B67" s="67"/>
      <c r="C67" s="67"/>
      <c r="D67" s="67"/>
      <c r="E67" s="67"/>
      <c r="F67" s="67"/>
      <c r="G67" s="67"/>
      <c r="H67" s="67"/>
      <c r="I67" s="67"/>
      <c r="J67" s="67"/>
    </row>
    <row r="68" spans="1:10" x14ac:dyDescent="0.25">
      <c r="A68" s="35" t="s">
        <v>62</v>
      </c>
    </row>
    <row r="69" spans="1:10" x14ac:dyDescent="0.25">
      <c r="B69" s="39"/>
      <c r="C69" s="39"/>
      <c r="D69" s="39"/>
      <c r="E69" s="39"/>
      <c r="F69" s="39"/>
      <c r="G69" s="39"/>
    </row>
    <row r="70" spans="1:10" x14ac:dyDescent="0.25">
      <c r="B70" s="39"/>
      <c r="C70" s="39"/>
      <c r="D70" s="39"/>
      <c r="E70" s="39"/>
      <c r="F70" s="39"/>
      <c r="G70" s="39"/>
    </row>
    <row r="71" spans="1:10" x14ac:dyDescent="0.25">
      <c r="B71" s="39"/>
      <c r="C71" s="39"/>
      <c r="D71" s="39"/>
      <c r="E71" s="39"/>
      <c r="F71" s="39"/>
      <c r="G71" s="39"/>
    </row>
    <row r="72" spans="1:10" x14ac:dyDescent="0.25">
      <c r="B72" s="39"/>
      <c r="C72" s="39"/>
      <c r="D72" s="39"/>
      <c r="E72" s="39"/>
      <c r="F72" s="39"/>
      <c r="G72" s="39"/>
      <c r="H72" s="39"/>
    </row>
  </sheetData>
  <mergeCells count="6">
    <mergeCell ref="A67:J67"/>
    <mergeCell ref="A1:J1"/>
    <mergeCell ref="A2:A3"/>
    <mergeCell ref="B2:D2"/>
    <mergeCell ref="E2:G2"/>
    <mergeCell ref="H2:J2"/>
  </mergeCells>
  <conditionalFormatting sqref="D4:D5">
    <cfRule type="cellIs" dxfId="18" priority="43" operator="equal">
      <formula>0</formula>
    </cfRule>
  </conditionalFormatting>
  <conditionalFormatting sqref="H8:J13 H15:J46">
    <cfRule type="cellIs" dxfId="17" priority="33" operator="equal">
      <formula>0</formula>
    </cfRule>
  </conditionalFormatting>
  <conditionalFormatting sqref="H60:J60">
    <cfRule type="cellIs" dxfId="16" priority="28" operator="equal">
      <formula>0</formula>
    </cfRule>
  </conditionalFormatting>
  <conditionalFormatting sqref="H60:J60">
    <cfRule type="cellIs" dxfId="15" priority="20" operator="equal">
      <formula>0</formula>
    </cfRule>
  </conditionalFormatting>
  <conditionalFormatting sqref="H59:J59">
    <cfRule type="cellIs" dxfId="14" priority="22" operator="equal">
      <formula>0</formula>
    </cfRule>
  </conditionalFormatting>
  <conditionalFormatting sqref="H61:J61">
    <cfRule type="cellIs" dxfId="13" priority="16" operator="equal">
      <formula>0</formula>
    </cfRule>
  </conditionalFormatting>
  <conditionalFormatting sqref="H14:J14">
    <cfRule type="cellIs" dxfId="12" priority="14" operator="equal">
      <formula>0</formula>
    </cfRule>
  </conditionalFormatting>
  <conditionalFormatting sqref="G4:G5">
    <cfRule type="cellIs" dxfId="11" priority="41" operator="equal">
      <formula>0</formula>
    </cfRule>
  </conditionalFormatting>
  <conditionalFormatting sqref="H4:J5">
    <cfRule type="cellIs" dxfId="10" priority="35" operator="equal">
      <formula>0</formula>
    </cfRule>
  </conditionalFormatting>
  <conditionalFormatting sqref="H6:J7">
    <cfRule type="cellIs" dxfId="9" priority="34" operator="equal">
      <formula>0</formula>
    </cfRule>
  </conditionalFormatting>
  <conditionalFormatting sqref="H47:J47">
    <cfRule type="cellIs" dxfId="8" priority="31" operator="equal">
      <formula>0</formula>
    </cfRule>
  </conditionalFormatting>
  <conditionalFormatting sqref="H46:J60">
    <cfRule type="cellIs" dxfId="7" priority="30" operator="equal">
      <formula>0</formula>
    </cfRule>
  </conditionalFormatting>
  <conditionalFormatting sqref="H46:J46">
    <cfRule type="cellIs" dxfId="6" priority="24" operator="equal">
      <formula>0</formula>
    </cfRule>
  </conditionalFormatting>
  <conditionalFormatting sqref="H61:J61">
    <cfRule type="cellIs" dxfId="5" priority="18" operator="equal">
      <formula>0</formula>
    </cfRule>
  </conditionalFormatting>
  <conditionalFormatting sqref="B4:C5">
    <cfRule type="cellIs" dxfId="4" priority="7" operator="equal">
      <formula>0</formula>
    </cfRule>
  </conditionalFormatting>
  <conditionalFormatting sqref="D6:D61">
    <cfRule type="cellIs" dxfId="3" priority="4" operator="equal">
      <formula>0</formula>
    </cfRule>
  </conditionalFormatting>
  <conditionalFormatting sqref="G6:G61">
    <cfRule type="cellIs" dxfId="2" priority="3" operator="equal">
      <formula>0</formula>
    </cfRule>
  </conditionalFormatting>
  <conditionalFormatting sqref="B6:C61">
    <cfRule type="cellIs" dxfId="1" priority="2" operator="equal">
      <formula>0</formula>
    </cfRule>
  </conditionalFormatting>
  <conditionalFormatting sqref="E4:F61">
    <cfRule type="cellIs" dxfId="0" priority="1" operator="equal">
      <formula>0</formula>
    </cfRule>
  </conditionalFormatting>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XMLData TextToDisplay="%DOCUMENTGUID%">{00000000-0000-0000-0000-000000000000}</XMLData>
</file>

<file path=customXml/item5.xml><?xml version="1.0" encoding="utf-8"?>
<XMLData TextToDisplay="%CLASSIFICATIONDATETIME%">06:41 09/12/2025</XMLData>
</file>

<file path=customXml/item6.xml><?xml version="1.0" encoding="utf-8"?>
<XMLData TextToDisplay="RightsWATCHMark">3|DHMI-DHMI-TASNIF DISI|{00000000-0000-0000-0000-000000000000}</XMLData>
</file>

<file path=customXml/itemProps1.xml><?xml version="1.0" encoding="utf-8"?>
<ds:datastoreItem xmlns:ds="http://schemas.openxmlformats.org/officeDocument/2006/customXml" ds:itemID="{DF2A867C-9C48-4E56-83DC-07B829811720}">
  <ds:schemaRefs>
    <ds:schemaRef ds:uri="http://schemas.microsoft.com/sharepoint/v3/contenttype/forms"/>
  </ds:schemaRefs>
</ds:datastoreItem>
</file>

<file path=customXml/itemProps2.xml><?xml version="1.0" encoding="utf-8"?>
<ds:datastoreItem xmlns:ds="http://schemas.openxmlformats.org/officeDocument/2006/customXml" ds:itemID="{589F2FF3-B731-4CEA-8EFE-C7EE9F11D69F}">
  <ds:schemaRefs>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8AA5EE19-109A-46CE-9B4B-A1DC23CD4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DF0F58ED-E06F-4D6D-A8D4-589DEE71EC8E}">
  <ds:schemaRefs/>
</ds:datastoreItem>
</file>

<file path=customXml/itemProps5.xml><?xml version="1.0" encoding="utf-8"?>
<ds:datastoreItem xmlns:ds="http://schemas.openxmlformats.org/officeDocument/2006/customXml" ds:itemID="{C6DBE9AC-B35A-4964-802E-8298825C4AE4}">
  <ds:schemaRefs/>
</ds:datastoreItem>
</file>

<file path=customXml/itemProps6.xml><?xml version="1.0" encoding="utf-8"?>
<ds:datastoreItem xmlns:ds="http://schemas.openxmlformats.org/officeDocument/2006/customXml" ds:itemID="{99302FC9-7AB3-4E40-A614-412345FDE1A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TÜM UÇAK</vt:lpstr>
      <vt:lpstr>YOLCU</vt:lpstr>
      <vt:lpstr>TİCARİ UÇAK</vt:lpstr>
      <vt:lpstr>YÜK</vt:lpstr>
      <vt:lpstr>KARGO</vt:lpstr>
      <vt:lpstr>'TÜM UÇAK'!Yazdırma_Alanı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Zeynep DANYILDIZ</cp:lastModifiedBy>
  <cp:lastPrinted>2025-12-09T06:40:52Z</cp:lastPrinted>
  <dcterms:created xsi:type="dcterms:W3CDTF">2017-03-06T11:35:15Z</dcterms:created>
  <dcterms:modified xsi:type="dcterms:W3CDTF">2025-12-09T06:41:06Z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iketAuthor">
    <vt:lpwstr>bPiuDIhBcUzilesSEXkyYPBXDuIQdg6ItNi2Grx+8vw=</vt:lpwstr>
  </property>
  <property fmtid="{D5CDD505-2E9C-101B-9397-08002B2CF9AE}" pid="3" name="VeriketClassification">
    <vt:lpwstr>63BA1B7E-64B8-45B1-8D0E-D28DF3C89F40</vt:lpwstr>
  </property>
  <property fmtid="{D5CDD505-2E9C-101B-9397-08002B2CF9AE}" pid="4" name="Excel_AddedWatermark_PropertyName">
    <vt:lpwstr/>
  </property>
  <property fmtid="{D5CDD505-2E9C-101B-9397-08002B2CF9AE}" pid="5" name="RightsWATCHMark">
    <vt:lpwstr>3|DHMI-DHMI-TASNIF DISI|{00000000-0000-0000-0000-000000000000}</vt:lpwstr>
  </property>
</Properties>
</file>