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LL IN 1\GENEL\FORECAST\mali isler periyodik tahminleri\2025 Eylül Sonu Tahminleri\"/>
    </mc:Choice>
  </mc:AlternateContent>
  <xr:revisionPtr revIDLastSave="0" documentId="13_ncr:1_{8BDDAD05-0710-4C1B-AFFD-0D28AFC668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rçekleşme ve Tahmin Serisi" sheetId="1" r:id="rId1"/>
    <sheet name="Tanımlamalar" sheetId="2" r:id="rId2"/>
    <sheet name="Havalimanları Listesi" sheetId="3" r:id="rId3"/>
  </sheets>
  <externalReferences>
    <externalReference r:id="rId4"/>
    <externalReference r:id="rId5"/>
  </externalReferences>
  <definedNames>
    <definedName name="\g">#N/A</definedName>
    <definedName name="_________a4" localSheetId="0">#REF!</definedName>
    <definedName name="_________a4" localSheetId="2">#REF!</definedName>
    <definedName name="_________a4" localSheetId="1">#REF!</definedName>
    <definedName name="_________a4">#REF!</definedName>
    <definedName name="________a4" localSheetId="0">#REF!</definedName>
    <definedName name="________a4" localSheetId="2">#REF!</definedName>
    <definedName name="________a4" localSheetId="1">#REF!</definedName>
    <definedName name="________a4">#REF!</definedName>
    <definedName name="_______a4" localSheetId="0">#REF!</definedName>
    <definedName name="_______a4" localSheetId="2">#REF!</definedName>
    <definedName name="_______a4" localSheetId="1">#REF!</definedName>
    <definedName name="_______a4">#REF!</definedName>
    <definedName name="______a4" localSheetId="0">#REF!</definedName>
    <definedName name="______a4" localSheetId="2">#REF!</definedName>
    <definedName name="______a4" localSheetId="1">#REF!</definedName>
    <definedName name="______a4">#REF!</definedName>
    <definedName name="_____a4" localSheetId="0">#REF!</definedName>
    <definedName name="_____a4" localSheetId="2">#REF!</definedName>
    <definedName name="_____a4" localSheetId="1">#REF!</definedName>
    <definedName name="_____a4">#REF!</definedName>
    <definedName name="____a4" localSheetId="0">#REF!</definedName>
    <definedName name="____a4" localSheetId="2">#REF!</definedName>
    <definedName name="____a4" localSheetId="1">#REF!</definedName>
    <definedName name="____a4">#REF!</definedName>
    <definedName name="___a4" localSheetId="0">#REF!</definedName>
    <definedName name="___a4" localSheetId="2">#REF!</definedName>
    <definedName name="___a4" localSheetId="1">#REF!</definedName>
    <definedName name="___a4">#REF!</definedName>
    <definedName name="__a4" localSheetId="0">#REF!</definedName>
    <definedName name="__a4" localSheetId="2">#REF!</definedName>
    <definedName name="__a4" localSheetId="1">#REF!</definedName>
    <definedName name="__a4">#REF!</definedName>
    <definedName name="_a4" localSheetId="0">#REF!</definedName>
    <definedName name="_a4" localSheetId="2">#REF!</definedName>
    <definedName name="_a4" localSheetId="1">#REF!</definedName>
    <definedName name="_a4">#REF!</definedName>
    <definedName name="_BQ4.1" localSheetId="0" hidden="1">#REF!</definedName>
    <definedName name="_BQ4.1" localSheetId="2" hidden="1">#REF!</definedName>
    <definedName name="_BQ4.1" localSheetId="1" hidden="1">#REF!</definedName>
    <definedName name="_BQ4.1" hidden="1">#REF!</definedName>
    <definedName name="_BQ4.10" localSheetId="0" hidden="1">#REF!</definedName>
    <definedName name="_BQ4.10" localSheetId="2" hidden="1">#REF!</definedName>
    <definedName name="_BQ4.10" localSheetId="1" hidden="1">#REF!</definedName>
    <definedName name="_BQ4.10" hidden="1">#REF!</definedName>
    <definedName name="_BQ4.11" localSheetId="0" hidden="1">#REF!</definedName>
    <definedName name="_BQ4.11" localSheetId="2" hidden="1">#REF!</definedName>
    <definedName name="_BQ4.11" localSheetId="1" hidden="1">#REF!</definedName>
    <definedName name="_BQ4.11" hidden="1">#REF!</definedName>
    <definedName name="_BQ4.12" localSheetId="0" hidden="1">#REF!</definedName>
    <definedName name="_BQ4.12" localSheetId="2" hidden="1">#REF!</definedName>
    <definedName name="_BQ4.12" localSheetId="1" hidden="1">#REF!</definedName>
    <definedName name="_BQ4.12" hidden="1">#REF!</definedName>
    <definedName name="_BQ4.13" localSheetId="0" hidden="1">#REF!</definedName>
    <definedName name="_BQ4.13" localSheetId="2" hidden="1">#REF!</definedName>
    <definedName name="_BQ4.13" localSheetId="1" hidden="1">#REF!</definedName>
    <definedName name="_BQ4.13" hidden="1">#REF!</definedName>
    <definedName name="_BQ4.14" localSheetId="0" hidden="1">#REF!</definedName>
    <definedName name="_BQ4.14" localSheetId="2" hidden="1">#REF!</definedName>
    <definedName name="_BQ4.14" localSheetId="1" hidden="1">#REF!</definedName>
    <definedName name="_BQ4.14" hidden="1">#REF!</definedName>
    <definedName name="_BQ4.15" localSheetId="0" hidden="1">#REF!</definedName>
    <definedName name="_BQ4.15" localSheetId="2" hidden="1">#REF!</definedName>
    <definedName name="_BQ4.15" localSheetId="1" hidden="1">#REF!</definedName>
    <definedName name="_BQ4.15" hidden="1">#REF!</definedName>
    <definedName name="_BQ4.16" localSheetId="0" hidden="1">#REF!</definedName>
    <definedName name="_BQ4.16" localSheetId="2" hidden="1">#REF!</definedName>
    <definedName name="_BQ4.16" localSheetId="1" hidden="1">#REF!</definedName>
    <definedName name="_BQ4.16" hidden="1">#REF!</definedName>
    <definedName name="_BQ4.17" localSheetId="0" hidden="1">#REF!</definedName>
    <definedName name="_BQ4.17" localSheetId="2" hidden="1">#REF!</definedName>
    <definedName name="_BQ4.17" localSheetId="1" hidden="1">#REF!</definedName>
    <definedName name="_BQ4.17" hidden="1">#REF!</definedName>
    <definedName name="_BQ4.18" localSheetId="0" hidden="1">#REF!</definedName>
    <definedName name="_BQ4.18" localSheetId="2" hidden="1">#REF!</definedName>
    <definedName name="_BQ4.18" localSheetId="1" hidden="1">#REF!</definedName>
    <definedName name="_BQ4.18" hidden="1">#REF!</definedName>
    <definedName name="_BQ4.19" localSheetId="0" hidden="1">#REF!</definedName>
    <definedName name="_BQ4.19" localSheetId="2" hidden="1">#REF!</definedName>
    <definedName name="_BQ4.19" localSheetId="1" hidden="1">#REF!</definedName>
    <definedName name="_BQ4.19" hidden="1">#REF!</definedName>
    <definedName name="_BQ4.2" localSheetId="0" hidden="1">#REF!</definedName>
    <definedName name="_BQ4.2" localSheetId="2" hidden="1">#REF!</definedName>
    <definedName name="_BQ4.2" localSheetId="1" hidden="1">#REF!</definedName>
    <definedName name="_BQ4.2" hidden="1">#REF!</definedName>
    <definedName name="_BQ4.20" localSheetId="0" hidden="1">#REF!</definedName>
    <definedName name="_BQ4.20" localSheetId="2" hidden="1">#REF!</definedName>
    <definedName name="_BQ4.20" localSheetId="1" hidden="1">#REF!</definedName>
    <definedName name="_BQ4.20" hidden="1">#REF!</definedName>
    <definedName name="_BQ4.21" localSheetId="0" hidden="1">#REF!</definedName>
    <definedName name="_BQ4.21" localSheetId="2" hidden="1">#REF!</definedName>
    <definedName name="_BQ4.21" localSheetId="1" hidden="1">#REF!</definedName>
    <definedName name="_BQ4.21" hidden="1">#REF!</definedName>
    <definedName name="_BQ4.22" localSheetId="0" hidden="1">#REF!</definedName>
    <definedName name="_BQ4.22" localSheetId="2" hidden="1">#REF!</definedName>
    <definedName name="_BQ4.22" localSheetId="1" hidden="1">#REF!</definedName>
    <definedName name="_BQ4.22" hidden="1">#REF!</definedName>
    <definedName name="_BQ4.23" localSheetId="0" hidden="1">#REF!</definedName>
    <definedName name="_BQ4.23" localSheetId="2" hidden="1">#REF!</definedName>
    <definedName name="_BQ4.23" localSheetId="1" hidden="1">#REF!</definedName>
    <definedName name="_BQ4.23" hidden="1">#REF!</definedName>
    <definedName name="_BQ4.24" localSheetId="0" hidden="1">#REF!</definedName>
    <definedName name="_BQ4.24" localSheetId="2" hidden="1">#REF!</definedName>
    <definedName name="_BQ4.24" localSheetId="1" hidden="1">#REF!</definedName>
    <definedName name="_BQ4.24" hidden="1">#REF!</definedName>
    <definedName name="_BQ4.25" localSheetId="0" hidden="1">#REF!</definedName>
    <definedName name="_BQ4.25" localSheetId="2" hidden="1">#REF!</definedName>
    <definedName name="_BQ4.25" localSheetId="1" hidden="1">#REF!</definedName>
    <definedName name="_BQ4.25" hidden="1">#REF!</definedName>
    <definedName name="_BQ4.26" localSheetId="0" hidden="1">#REF!</definedName>
    <definedName name="_BQ4.26" localSheetId="2" hidden="1">#REF!</definedName>
    <definedName name="_BQ4.26" localSheetId="1" hidden="1">#REF!</definedName>
    <definedName name="_BQ4.26" hidden="1">#REF!</definedName>
    <definedName name="_BQ4.27" localSheetId="0" hidden="1">#REF!</definedName>
    <definedName name="_BQ4.27" localSheetId="2" hidden="1">#REF!</definedName>
    <definedName name="_BQ4.27" localSheetId="1" hidden="1">#REF!</definedName>
    <definedName name="_BQ4.27" hidden="1">#REF!</definedName>
    <definedName name="_BQ4.28" localSheetId="0" hidden="1">#REF!</definedName>
    <definedName name="_BQ4.28" localSheetId="2" hidden="1">#REF!</definedName>
    <definedName name="_BQ4.28" localSheetId="1" hidden="1">#REF!</definedName>
    <definedName name="_BQ4.28" hidden="1">#REF!</definedName>
    <definedName name="_BQ4.29" localSheetId="0" hidden="1">#REF!</definedName>
    <definedName name="_BQ4.29" localSheetId="2" hidden="1">#REF!</definedName>
    <definedName name="_BQ4.29" localSheetId="1" hidden="1">#REF!</definedName>
    <definedName name="_BQ4.29" hidden="1">#REF!</definedName>
    <definedName name="_BQ4.3" localSheetId="0" hidden="1">#REF!</definedName>
    <definedName name="_BQ4.3" localSheetId="2" hidden="1">#REF!</definedName>
    <definedName name="_BQ4.3" localSheetId="1" hidden="1">#REF!</definedName>
    <definedName name="_BQ4.3" hidden="1">#REF!</definedName>
    <definedName name="_BQ4.30" localSheetId="0" hidden="1">#REF!</definedName>
    <definedName name="_BQ4.30" localSheetId="2" hidden="1">#REF!</definedName>
    <definedName name="_BQ4.30" localSheetId="1" hidden="1">#REF!</definedName>
    <definedName name="_BQ4.30" hidden="1">#REF!</definedName>
    <definedName name="_BQ4.31" localSheetId="0" hidden="1">#REF!</definedName>
    <definedName name="_BQ4.31" localSheetId="2" hidden="1">#REF!</definedName>
    <definedName name="_BQ4.31" localSheetId="1" hidden="1">#REF!</definedName>
    <definedName name="_BQ4.31" hidden="1">#REF!</definedName>
    <definedName name="_BQ4.32" localSheetId="0" hidden="1">#REF!</definedName>
    <definedName name="_BQ4.32" localSheetId="2" hidden="1">#REF!</definedName>
    <definedName name="_BQ4.32" localSheetId="1" hidden="1">#REF!</definedName>
    <definedName name="_BQ4.32" hidden="1">#REF!</definedName>
    <definedName name="_BQ4.33" localSheetId="0" hidden="1">#REF!</definedName>
    <definedName name="_BQ4.33" localSheetId="2" hidden="1">#REF!</definedName>
    <definedName name="_BQ4.33" localSheetId="1" hidden="1">#REF!</definedName>
    <definedName name="_BQ4.33" hidden="1">#REF!</definedName>
    <definedName name="_BQ4.34" localSheetId="0" hidden="1">#REF!</definedName>
    <definedName name="_BQ4.34" localSheetId="2" hidden="1">#REF!</definedName>
    <definedName name="_BQ4.34" localSheetId="1" hidden="1">#REF!</definedName>
    <definedName name="_BQ4.34" hidden="1">#REF!</definedName>
    <definedName name="_BQ4.4" localSheetId="0" hidden="1">#REF!</definedName>
    <definedName name="_BQ4.4" localSheetId="2" hidden="1">#REF!</definedName>
    <definedName name="_BQ4.4" localSheetId="1" hidden="1">#REF!</definedName>
    <definedName name="_BQ4.4" hidden="1">#REF!</definedName>
    <definedName name="_BQ4.5" localSheetId="0" hidden="1">#REF!</definedName>
    <definedName name="_BQ4.5" localSheetId="2" hidden="1">#REF!</definedName>
    <definedName name="_BQ4.5" localSheetId="1" hidden="1">#REF!</definedName>
    <definedName name="_BQ4.5" hidden="1">#REF!</definedName>
    <definedName name="_BQ4.6" localSheetId="0" hidden="1">#REF!</definedName>
    <definedName name="_BQ4.6" localSheetId="2" hidden="1">#REF!</definedName>
    <definedName name="_BQ4.6" localSheetId="1" hidden="1">#REF!</definedName>
    <definedName name="_BQ4.6" hidden="1">#REF!</definedName>
    <definedName name="_BQ4.7" localSheetId="0" hidden="1">#REF!</definedName>
    <definedName name="_BQ4.7" localSheetId="2" hidden="1">#REF!</definedName>
    <definedName name="_BQ4.7" localSheetId="1" hidden="1">#REF!</definedName>
    <definedName name="_BQ4.7" hidden="1">#REF!</definedName>
    <definedName name="_BQ4.8" localSheetId="0" hidden="1">#REF!</definedName>
    <definedName name="_BQ4.8" localSheetId="2" hidden="1">#REF!</definedName>
    <definedName name="_BQ4.8" localSheetId="1" hidden="1">#REF!</definedName>
    <definedName name="_BQ4.8" hidden="1">#REF!</definedName>
    <definedName name="_BQ4.9" localSheetId="0" hidden="1">#REF!</definedName>
    <definedName name="_BQ4.9" localSheetId="2" hidden="1">#REF!</definedName>
    <definedName name="_BQ4.9" localSheetId="1" hidden="1">#REF!</definedName>
    <definedName name="_BQ4.9" hidden="1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4141414" localSheetId="0">#REF!</definedName>
    <definedName name="A4141414" localSheetId="2">#REF!</definedName>
    <definedName name="A4141414" localSheetId="1">#REF!</definedName>
    <definedName name="A4141414">#REF!</definedName>
    <definedName name="a4C1" localSheetId="0">#REF!</definedName>
    <definedName name="a4C1" localSheetId="2">#REF!</definedName>
    <definedName name="a4C1" localSheetId="1">#REF!</definedName>
    <definedName name="a4C1">#REF!</definedName>
    <definedName name="AAAAAAAAAAAAAA" localSheetId="0">'[1]son dönem özet tablo'!#REF!</definedName>
    <definedName name="AAAAAAAAAAAAAA" localSheetId="2">'[1]son dönem özet tablo'!#REF!</definedName>
    <definedName name="AAAAAAAAAAAAAA" localSheetId="1">'[1]son dönem özet tablo'!#REF!</definedName>
    <definedName name="AAAAAAAAAAAAAA">'[1]son dönem özet tablo'!#REF!</definedName>
    <definedName name="AAAAAAAAAAAAAAAA" localSheetId="0">'[1]son dönem özet tablo'!#REF!</definedName>
    <definedName name="AAAAAAAAAAAAAAAA" localSheetId="2">'[1]son dönem özet tablo'!#REF!</definedName>
    <definedName name="AAAAAAAAAAAAAAAA" localSheetId="1">'[1]son dönem özet tablo'!#REF!</definedName>
    <definedName name="AAAAAAAAAAAAAAAA">'[1]son dönem özet tablo'!#REF!</definedName>
    <definedName name="AAAAAAAAAAAAAAAAAAAA" localSheetId="0">#REF!</definedName>
    <definedName name="AAAAAAAAAAAAAAAAAAAA" localSheetId="2">#REF!</definedName>
    <definedName name="AAAAAAAAAAAAAAAAAAAA" localSheetId="1">#REF!</definedName>
    <definedName name="AAAAAAAAAAAAAAAAAAAA">#REF!</definedName>
    <definedName name="aasdasd" localSheetId="0" hidden="1">{"'içindekiler'!$B$2:$C$67"}</definedName>
    <definedName name="aasdasd" localSheetId="2" hidden="1">{"'içindekiler'!$B$2:$C$67"}</definedName>
    <definedName name="aasdasd" localSheetId="1" hidden="1">{"'içindekiler'!$B$2:$C$67"}</definedName>
    <definedName name="aasdasd" hidden="1">{"'içindekiler'!$B$2:$C$67"}</definedName>
    <definedName name="Adana_4__Esenboğa_1__Dalaman_2__Erzurum_2__Gaziantep_1__A.Menderes_7__M.Bodrum_2__Trabzon_2__Çardak_5__Kayseri_6__GAP_1__Merzifon_2__Hatay_2" localSheetId="0">#REF!</definedName>
    <definedName name="Adana_4__Esenboğa_1__Dalaman_2__Erzurum_2__Gaziantep_1__A.Menderes_7__M.Bodrum_2__Trabzon_2__Çardak_5__Kayseri_6__GAP_1__Merzifon_2__Hatay_2" localSheetId="2">#REF!</definedName>
    <definedName name="Adana_4__Esenboğa_1__Dalaman_2__Erzurum_2__Gaziantep_1__A.Menderes_7__M.Bodrum_2__Trabzon_2__Çardak_5__Kayseri_6__GAP_1__Merzifon_2__Hatay_2" localSheetId="1">#REF!</definedName>
    <definedName name="Adana_4__Esenboğa_1__Dalaman_2__Erzurum_2__Gaziantep_1__A.Menderes_7__M.Bodrum_2__Trabzon_2__Çardak_5__Kayseri_6__GAP_1__Merzifon_2__Hatay_2">#REF!</definedName>
    <definedName name="as" localSheetId="0">#REF!</definedName>
    <definedName name="as" localSheetId="2">#REF!</definedName>
    <definedName name="as" localSheetId="1">#REF!</definedName>
    <definedName name="as">#REF!</definedName>
    <definedName name="asdad" localSheetId="0">#REF!</definedName>
    <definedName name="asdad" localSheetId="2">#REF!</definedName>
    <definedName name="asdad" localSheetId="1">#REF!</definedName>
    <definedName name="asdad">#REF!</definedName>
    <definedName name="ASDDADSADAS" localSheetId="0">#REF!</definedName>
    <definedName name="ASDDADSADAS" localSheetId="2">#REF!</definedName>
    <definedName name="ASDDADSADAS" localSheetId="1">#REF!</definedName>
    <definedName name="ASDDADSADAS">#REF!</definedName>
    <definedName name="bn" localSheetId="0" hidden="1">{"'içindekiler'!$B$2:$C$67"}</definedName>
    <definedName name="bn" localSheetId="2" hidden="1">{"'içindekiler'!$B$2:$C$67"}</definedName>
    <definedName name="bn" localSheetId="1" hidden="1">{"'içindekiler'!$B$2:$C$67"}</definedName>
    <definedName name="bn" hidden="1">{"'içindekiler'!$B$2:$C$67"}</definedName>
    <definedName name="bune2" localSheetId="0" hidden="1">{"'Memunka2'!$A$1:$C$25"}</definedName>
    <definedName name="bune2" localSheetId="2" hidden="1">{"'Memunka2'!$A$1:$C$25"}</definedName>
    <definedName name="bune2" localSheetId="1" hidden="1">{"'Memunka2'!$A$1:$C$25"}</definedName>
    <definedName name="bune2" hidden="1">{"'Memunka2'!$A$1:$C$25"}</definedName>
    <definedName name="buneden" localSheetId="0" hidden="1">{"'Memunka2'!$A$1:$C$25"}</definedName>
    <definedName name="buneden" localSheetId="2" hidden="1">{"'Memunka2'!$A$1:$C$25"}</definedName>
    <definedName name="buneden" localSheetId="1" hidden="1">{"'Memunka2'!$A$1:$C$25"}</definedName>
    <definedName name="buneden" hidden="1">{"'Memunka2'!$A$1:$C$25"}</definedName>
    <definedName name="bunedir2" localSheetId="0" hidden="1">{"'Memunka2'!$A$1:$C$25"}</definedName>
    <definedName name="bunedir2" localSheetId="2" hidden="1">{"'Memunka2'!$A$1:$C$25"}</definedName>
    <definedName name="bunedir2" localSheetId="1" hidden="1">{"'Memunka2'!$A$1:$C$25"}</definedName>
    <definedName name="bunedir2" hidden="1">{"'Memunka2'!$A$1:$C$25"}</definedName>
    <definedName name="bunedirbe7" localSheetId="0" hidden="1">{"'Memunka2'!$A$1:$C$25"}</definedName>
    <definedName name="bunedirbe7" localSheetId="2" hidden="1">{"'Memunka2'!$A$1:$C$25"}</definedName>
    <definedName name="bunedirbe7" localSheetId="1" hidden="1">{"'Memunka2'!$A$1:$C$25"}</definedName>
    <definedName name="bunedirbe7" hidden="1">{"'Memunka2'!$A$1:$C$25"}</definedName>
    <definedName name="cari" localSheetId="0">#REF!</definedName>
    <definedName name="cari" localSheetId="2">#REF!</definedName>
    <definedName name="cari" localSheetId="1">#REF!</definedName>
    <definedName name="cari">#REF!</definedName>
    <definedName name="CoherenceInterval">[2]HiddenSettings!$B$4</definedName>
    <definedName name="D">#N/A</definedName>
    <definedName name="DALLLLLL" localSheetId="0" hidden="1">#REF!</definedName>
    <definedName name="DALLLLLL" localSheetId="2" hidden="1">#REF!</definedName>
    <definedName name="DALLLLLL" localSheetId="1" hidden="1">#REF!</definedName>
    <definedName name="DALLLLLL" hidden="1">#REF!</definedName>
    <definedName name="DDD" localSheetId="0">#REF!</definedName>
    <definedName name="DDD" localSheetId="2">#REF!</definedName>
    <definedName name="DDD" localSheetId="1">#REF!</definedName>
    <definedName name="DDD">#REF!</definedName>
    <definedName name="döviz" localSheetId="0">#REF!</definedName>
    <definedName name="döviz" localSheetId="2">#REF!</definedName>
    <definedName name="döviz" localSheetId="1">#REF!</definedName>
    <definedName name="döviz">#REF!</definedName>
    <definedName name="DUNYA" localSheetId="0">#REF!</definedName>
    <definedName name="DUNYA" localSheetId="2">#REF!</definedName>
    <definedName name="DUNYA" localSheetId="1">#REF!</definedName>
    <definedName name="DUNYA">#REF!</definedName>
    <definedName name="ffff" localSheetId="0">#REF!</definedName>
    <definedName name="ffff" localSheetId="2">#REF!</definedName>
    <definedName name="ffff" localSheetId="1">#REF!</definedName>
    <definedName name="ffff">#REF!</definedName>
    <definedName name="gecelik" localSheetId="0">#REF!</definedName>
    <definedName name="gecelik" localSheetId="2">#REF!</definedName>
    <definedName name="gecelik" localSheetId="1">#REF!</definedName>
    <definedName name="gecelik">#REF!</definedName>
    <definedName name="gsmh" localSheetId="0">#REF!</definedName>
    <definedName name="gsmh" localSheetId="2">#REF!</definedName>
    <definedName name="gsmh" localSheetId="1">#REF!</definedName>
    <definedName name="gsmh">#REF!</definedName>
    <definedName name="guj" localSheetId="0">#REF!</definedName>
    <definedName name="guj" localSheetId="2">#REF!</definedName>
    <definedName name="guj" localSheetId="1">#REF!</definedName>
    <definedName name="guj">#REF!</definedName>
    <definedName name="ğ" localSheetId="0" hidden="1">#REF!</definedName>
    <definedName name="ğ" localSheetId="2" hidden="1">#REF!</definedName>
    <definedName name="ğ" localSheetId="1" hidden="1">#REF!</definedName>
    <definedName name="ğ" hidden="1">#REF!</definedName>
    <definedName name="haz" localSheetId="0">#REF!</definedName>
    <definedName name="haz" localSheetId="2">#REF!</definedName>
    <definedName name="haz" localSheetId="1">#REF!</definedName>
    <definedName name="haz">#REF!</definedName>
    <definedName name="hazdet" localSheetId="0">#REF!</definedName>
    <definedName name="hazdet" localSheetId="2">#REF!</definedName>
    <definedName name="hazdet" localSheetId="1">#REF!</definedName>
    <definedName name="hazdet">#REF!</definedName>
    <definedName name="Hazfaiz" localSheetId="0">'[1]son dönem özet tablo'!#REF!</definedName>
    <definedName name="Hazfaiz" localSheetId="2">'[1]son dönem özet tablo'!#REF!</definedName>
    <definedName name="Hazfaiz" localSheetId="1">'[1]son dönem özet tablo'!#REF!</definedName>
    <definedName name="Hazfaiz">'[1]son dönem özet tablo'!#REF!</definedName>
    <definedName name="hazfaizd" localSheetId="0">#REF!</definedName>
    <definedName name="hazfaizd" localSheetId="2">#REF!</definedName>
    <definedName name="hazfaizd" localSheetId="1">#REF!</definedName>
    <definedName name="hazfaizd">#REF!</definedName>
    <definedName name="HTML_CodePage" hidden="1">1254</definedName>
    <definedName name="HTML_Control" localSheetId="0" hidden="1">{"'Memunka2'!$A$1:$C$25"}</definedName>
    <definedName name="HTML_Control" localSheetId="2" hidden="1">{"'Memunka2'!$A$1:$C$25"}</definedName>
    <definedName name="HTML_Control" localSheetId="1" hidden="1">{"'Memunka2'!$A$1:$C$25"}</definedName>
    <definedName name="HTML_Control" hidden="1">{"'Memunka2'!$A$1:$C$25"}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Documents\basin\memunka2.htm"</definedName>
    <definedName name="HTML_Title" hidden="1">"Bulten"</definedName>
    <definedName name="ıooo" localSheetId="0">#REF!</definedName>
    <definedName name="ıooo" localSheetId="2">#REF!</definedName>
    <definedName name="ıooo" localSheetId="1">#REF!</definedName>
    <definedName name="ıooo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mil" localSheetId="0" hidden="1">#REF!</definedName>
    <definedName name="mil" localSheetId="2" hidden="1">#REF!</definedName>
    <definedName name="mil" localSheetId="1" hidden="1">#REF!</definedName>
    <definedName name="mil" hidden="1">#REF!</definedName>
    <definedName name="milas" localSheetId="0" hidden="1">#REF!</definedName>
    <definedName name="milas" localSheetId="2" hidden="1">#REF!</definedName>
    <definedName name="milas" localSheetId="1" hidden="1">#REF!</definedName>
    <definedName name="milas" hidden="1">#REF!</definedName>
    <definedName name="NBNA141414" localSheetId="0" hidden="1">#REF!</definedName>
    <definedName name="NBNA141414" localSheetId="2" hidden="1">#REF!</definedName>
    <definedName name="NBNA141414" localSheetId="1" hidden="1">#REF!</definedName>
    <definedName name="NBNA141414" hidden="1">#REF!</definedName>
    <definedName name="nbu" localSheetId="0" hidden="1">{"'Memunka2'!$A$1:$C$25"}</definedName>
    <definedName name="nbu" localSheetId="2" hidden="1">{"'Memunka2'!$A$1:$C$25"}</definedName>
    <definedName name="nbu" localSheetId="1" hidden="1">{"'Memunka2'!$A$1:$C$25"}</definedName>
    <definedName name="nbu" hidden="1">{"'Memunka2'!$A$1:$C$25"}</definedName>
    <definedName name="nebube3" localSheetId="0" hidden="1">{"'Memunka2'!$A$1:$C$25"}</definedName>
    <definedName name="nebube3" localSheetId="2" hidden="1">{"'Memunka2'!$A$1:$C$25"}</definedName>
    <definedName name="nebube3" localSheetId="1" hidden="1">{"'Memunka2'!$A$1:$C$25"}</definedName>
    <definedName name="nebube3" hidden="1">{"'Memunka2'!$A$1:$C$25"}</definedName>
    <definedName name="nebuya" localSheetId="0" hidden="1">{"'Memunka2'!$A$1:$C$25"}</definedName>
    <definedName name="nebuya" localSheetId="2" hidden="1">{"'Memunka2'!$A$1:$C$25"}</definedName>
    <definedName name="nebuya" localSheetId="1" hidden="1">{"'Memunka2'!$A$1:$C$25"}</definedName>
    <definedName name="nebuya" hidden="1">{"'Memunka2'!$A$1:$C$25"}</definedName>
    <definedName name="P" localSheetId="0">#REF!</definedName>
    <definedName name="P" localSheetId="2">#REF!</definedName>
    <definedName name="P" localSheetId="1">#REF!</definedName>
    <definedName name="P">#REF!</definedName>
    <definedName name="S___35" localSheetId="0">#REF!</definedName>
    <definedName name="S___35" localSheetId="2">#REF!</definedName>
    <definedName name="S___35" localSheetId="1">#REF!</definedName>
    <definedName name="S___35">#REF!</definedName>
    <definedName name="S_27" localSheetId="0">#REF!</definedName>
    <definedName name="S_27" localSheetId="2">#REF!</definedName>
    <definedName name="S_27" localSheetId="1">#REF!</definedName>
    <definedName name="S_27">#REF!</definedName>
    <definedName name="S_30" localSheetId="0">#REF!</definedName>
    <definedName name="S_30" localSheetId="2">#REF!</definedName>
    <definedName name="S_30" localSheetId="1">#REF!</definedName>
    <definedName name="S_30">#REF!</definedName>
    <definedName name="S_9" localSheetId="0">#REF!</definedName>
    <definedName name="S_9" localSheetId="2">#REF!</definedName>
    <definedName name="S_9" localSheetId="1">#REF!</definedName>
    <definedName name="S_9">#REF!</definedName>
    <definedName name="sa" localSheetId="0">#REF!</definedName>
    <definedName name="sa" localSheetId="2">#REF!</definedName>
    <definedName name="sa" localSheetId="1">#REF!</definedName>
    <definedName name="sa">#REF!</definedName>
    <definedName name="Sorgu1" localSheetId="0">#REF!</definedName>
    <definedName name="Sorgu1" localSheetId="2">#REF!</definedName>
    <definedName name="Sorgu1" localSheetId="1">#REF!</definedName>
    <definedName name="Sorgu1">#REF!</definedName>
    <definedName name="şş" localSheetId="0">#REF!</definedName>
    <definedName name="şş" localSheetId="2">#REF!</definedName>
    <definedName name="şş" localSheetId="1">#REF!</definedName>
    <definedName name="şş">#REF!</definedName>
    <definedName name="TABLO">#N/A</definedName>
    <definedName name="TUFE" localSheetId="0">'[1]son dönem özet tablo'!#REF!</definedName>
    <definedName name="TUFE" localSheetId="2">'[1]son dönem özet tablo'!#REF!</definedName>
    <definedName name="TUFE" localSheetId="1">'[1]son dönem özet tablo'!#REF!</definedName>
    <definedName name="TUFE">'[1]son dönem özet tablo'!#REF!</definedName>
    <definedName name="tufed" localSheetId="0">#REF!</definedName>
    <definedName name="tufed" localSheetId="2">#REF!</definedName>
    <definedName name="tufed" localSheetId="1">#REF!</definedName>
    <definedName name="tufed">#REF!</definedName>
    <definedName name="tüfeza" localSheetId="0">#REF!</definedName>
    <definedName name="tüfeza" localSheetId="2">#REF!</definedName>
    <definedName name="tüfeza" localSheetId="1">#REF!</definedName>
    <definedName name="tüfeza">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_xlnm.Print_Area" localSheetId="0">'Gerçekleşme ve Tahmin Serisi'!$A$1:$AD$20</definedName>
    <definedName name="YOLCU" localSheetId="0">#REF!</definedName>
    <definedName name="YOLCU" localSheetId="2">#REF!</definedName>
    <definedName name="YOLCU" localSheetId="1">#REF!</definedName>
    <definedName name="YOLCU">#REF!</definedName>
    <definedName name="YOLCU_E2" localSheetId="0">#REF!</definedName>
    <definedName name="YOLCU_E2" localSheetId="2">#REF!</definedName>
    <definedName name="YOLCU_E2" localSheetId="1">#REF!</definedName>
    <definedName name="YOLCU_E2">#REF!</definedName>
    <definedName name="YOLCU2" localSheetId="0" hidden="1">#REF!</definedName>
    <definedName name="YOLCU2" localSheetId="2" hidden="1">#REF!</definedName>
    <definedName name="YOLCU2" localSheetId="1" hidden="1">#REF!</definedName>
    <definedName name="YOLCU2" hidden="1">#REF!</definedName>
    <definedName name="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18" i="1" l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Y4" i="1" l="1"/>
  <c r="Y3" i="1" s="1"/>
  <c r="Y9" i="1"/>
  <c r="Y8" i="1" s="1"/>
  <c r="Y13" i="1"/>
  <c r="Y16" i="1"/>
  <c r="X16" i="1" l="1"/>
  <c r="X13" i="1"/>
  <c r="X9" i="1"/>
  <c r="X4" i="1"/>
  <c r="X3" i="1" l="1"/>
  <c r="X8" i="1"/>
  <c r="W9" i="1"/>
  <c r="W4" i="1"/>
  <c r="W16" i="1"/>
  <c r="W13" i="1"/>
  <c r="W3" i="1" l="1"/>
  <c r="W8" i="1"/>
  <c r="AE4" i="1" l="1"/>
  <c r="AE3" i="1" s="1"/>
  <c r="AE9" i="1"/>
  <c r="AE8" i="1" s="1"/>
  <c r="AE13" i="1"/>
  <c r="AE16" i="1"/>
  <c r="AD16" i="1" l="1"/>
  <c r="AC16" i="1"/>
  <c r="AD13" i="1"/>
  <c r="AC13" i="1"/>
  <c r="AD9" i="1"/>
  <c r="AD8" i="1" s="1"/>
  <c r="AC9" i="1"/>
  <c r="AC8" i="1" s="1"/>
  <c r="AD4" i="1"/>
  <c r="AD3" i="1" s="1"/>
  <c r="AC4" i="1"/>
  <c r="AC3" i="1" s="1"/>
  <c r="V16" i="1"/>
  <c r="V13" i="1"/>
  <c r="V9" i="1"/>
  <c r="V4" i="1"/>
  <c r="V3" i="1" l="1"/>
  <c r="V8" i="1"/>
  <c r="U16" i="1"/>
  <c r="U13" i="1" l="1"/>
  <c r="U9" i="1"/>
  <c r="U8" i="1" s="1"/>
  <c r="U4" i="1"/>
  <c r="U3" i="1" l="1"/>
  <c r="T16" i="1" l="1"/>
  <c r="T13" i="1" l="1"/>
  <c r="S13" i="1" l="1"/>
  <c r="S16" i="1" l="1"/>
  <c r="T4" i="1" l="1"/>
  <c r="S4" i="1"/>
  <c r="T3" i="1" l="1"/>
  <c r="T9" i="1"/>
  <c r="S9" i="1"/>
  <c r="T8" i="1" l="1"/>
  <c r="S8" i="1"/>
  <c r="R16" i="1" l="1"/>
  <c r="R13" i="1" l="1"/>
  <c r="R9" i="1"/>
  <c r="R4" i="1"/>
  <c r="R8" i="1" l="1"/>
  <c r="R3" i="1"/>
  <c r="Q13" i="1"/>
  <c r="Q16" i="1" l="1"/>
  <c r="Q9" i="1"/>
  <c r="Q4" i="1"/>
  <c r="Q3" i="1" l="1"/>
  <c r="Q8" i="1"/>
  <c r="P16" i="1"/>
  <c r="O16" i="1"/>
  <c r="P13" i="1"/>
  <c r="O13" i="1"/>
  <c r="N13" i="1"/>
  <c r="M13" i="1"/>
  <c r="P9" i="1"/>
  <c r="P8" i="1" s="1"/>
  <c r="O9" i="1"/>
  <c r="N9" i="1"/>
  <c r="M9" i="1"/>
  <c r="M8" i="1" s="1"/>
  <c r="L8" i="1"/>
  <c r="K8" i="1"/>
  <c r="J8" i="1"/>
  <c r="I8" i="1"/>
  <c r="H8" i="1"/>
  <c r="G8" i="1"/>
  <c r="F8" i="1"/>
  <c r="E8" i="1"/>
  <c r="D8" i="1"/>
  <c r="C8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M3" i="1"/>
  <c r="L3" i="1"/>
  <c r="K3" i="1"/>
  <c r="J3" i="1"/>
  <c r="I3" i="1"/>
  <c r="H3" i="1"/>
  <c r="G3" i="1"/>
  <c r="F3" i="1"/>
  <c r="E3" i="1"/>
  <c r="D3" i="1"/>
  <c r="C3" i="1"/>
  <c r="O8" i="1" l="1"/>
  <c r="O3" i="1"/>
  <c r="N8" i="1"/>
  <c r="N3" i="1"/>
  <c r="P3" i="1"/>
  <c r="S3" i="1"/>
</calcChain>
</file>

<file path=xl/sharedStrings.xml><?xml version="1.0" encoding="utf-8"?>
<sst xmlns="http://schemas.openxmlformats.org/spreadsheetml/2006/main" count="103" uniqueCount="92">
  <si>
    <t>YILLAR</t>
  </si>
  <si>
    <t>Yolcu Trafiği</t>
  </si>
  <si>
    <t xml:space="preserve">    - İç Hat</t>
  </si>
  <si>
    <t xml:space="preserve">    - Dış Hat</t>
  </si>
  <si>
    <t>Direkt Transit Yolcu</t>
  </si>
  <si>
    <t>Tüm Uçak (Overflight Dahil)</t>
  </si>
  <si>
    <t>Uçak Trafiği</t>
  </si>
  <si>
    <t>Overflight Uçak Trafiği</t>
  </si>
  <si>
    <r>
      <t xml:space="preserve">Kargo Trafiği </t>
    </r>
    <r>
      <rPr>
        <b/>
        <sz val="12"/>
        <color theme="0"/>
        <rFont val="Calibri"/>
        <family val="2"/>
        <charset val="162"/>
        <scheme val="minor"/>
      </rPr>
      <t xml:space="preserve">                           </t>
    </r>
  </si>
  <si>
    <r>
      <rPr>
        <b/>
        <sz val="14"/>
        <color indexed="8"/>
        <rFont val="Calibri"/>
        <family val="2"/>
        <charset val="162"/>
      </rPr>
      <t xml:space="preserve">Açıklama 3 </t>
    </r>
    <r>
      <rPr>
        <sz val="14"/>
        <color indexed="8"/>
        <rFont val="Calibri"/>
        <family val="2"/>
        <charset val="162"/>
      </rPr>
      <t>:</t>
    </r>
    <r>
      <rPr>
        <sz val="14"/>
        <color theme="1"/>
        <rFont val="Calibri"/>
        <family val="2"/>
        <charset val="162"/>
        <scheme val="minor"/>
      </rPr>
      <t xml:space="preserve"> </t>
    </r>
  </si>
  <si>
    <t xml:space="preserve">TÜRKİYE'DE SİVİL HAVA TRAFİĞİNE AÇIK HAVALİMANLARI </t>
  </si>
  <si>
    <t>SIRA</t>
  </si>
  <si>
    <t>Havalimanı Adı</t>
  </si>
  <si>
    <t>Açıklama</t>
  </si>
  <si>
    <t>DHMİ denetimli özel şirket tarafından işletilmektedir.</t>
  </si>
  <si>
    <t>Zonguldak Çaycuma,Gazipaşa Alanya,Zafer ve Aydın ÇILDIR Havalimanları, DHMİ denetimli özel şirket tarafından işletilmektedir.</t>
  </si>
  <si>
    <t>Eskişehir Hasan Polatkan Havalimanı, Eskişehir Teknik Üniversitesi Sivil Havacılık Yüksek Okulu tarafından işletilmektedir.</t>
  </si>
  <si>
    <t>Açıklama 1 :</t>
  </si>
  <si>
    <t xml:space="preserve">Türkiye Geneli Yolcu serisi 2010 yılından itibarendir. Önceki Yıllar DHMİ işletimindeki havalimanları ile İstanbul Sabiha Gökçen Havalimanı toplamını belirtmektedir.  </t>
  </si>
  <si>
    <r>
      <rPr>
        <b/>
        <sz val="14"/>
        <color indexed="8"/>
        <rFont val="Calibri"/>
        <family val="2"/>
        <charset val="162"/>
      </rPr>
      <t xml:space="preserve">Açıklama 2 </t>
    </r>
    <r>
      <rPr>
        <sz val="14"/>
        <color indexed="8"/>
        <rFont val="Calibri"/>
        <family val="2"/>
        <charset val="162"/>
      </rPr>
      <t>:</t>
    </r>
    <r>
      <rPr>
        <sz val="14"/>
        <color theme="1"/>
        <rFont val="Calibri"/>
        <family val="2"/>
        <charset val="162"/>
        <scheme val="minor"/>
      </rPr>
      <t xml:space="preserve"> </t>
    </r>
  </si>
  <si>
    <t>İstanbul Sabiha Gökçen Havalimanı, Savunma Sanayii Başkanlığı denetiminde özel şirket tarafından işletilmektedir.</t>
  </si>
  <si>
    <t>Savunma Sanayii Başkanlığı denetiminde özel şirket tarafından işletilmektedir.</t>
  </si>
  <si>
    <t>Eskişehir Teknik Üniversitesi Sivil Havacılık Yüksek Okulu tarafından işletilmektedir.</t>
  </si>
  <si>
    <t>(1) 2016 Yılı Dış Hat Yolcu sayısı Kalite Revizyon Politikası kurallarına göre revize edilmiştir.</t>
  </si>
  <si>
    <t>İstanbul Atatürk</t>
  </si>
  <si>
    <t>İstanbul</t>
  </si>
  <si>
    <t>İstanbul Sabiha Gökçen</t>
  </si>
  <si>
    <t>Ankara Esenboğa</t>
  </si>
  <si>
    <t>İzmir Adnan Menderes</t>
  </si>
  <si>
    <t>Antalya</t>
  </si>
  <si>
    <t>Gazipaşa Alanya</t>
  </si>
  <si>
    <t>Muğla Dalaman</t>
  </si>
  <si>
    <t>Muğla Milas-Bodrum</t>
  </si>
  <si>
    <t>Adana</t>
  </si>
  <si>
    <t>Trabzon</t>
  </si>
  <si>
    <t>Erzurum</t>
  </si>
  <si>
    <t>Gaziantep</t>
  </si>
  <si>
    <t>Adıyaman</t>
  </si>
  <si>
    <t>Ağrı Ahmed-i Hani</t>
  </si>
  <si>
    <t>Amasya Merzifon</t>
  </si>
  <si>
    <t>Aydın Çıldır</t>
  </si>
  <si>
    <t>Balıkesir Koca Seyit</t>
  </si>
  <si>
    <t>Balıkesir Merkez</t>
  </si>
  <si>
    <t>Batman</t>
  </si>
  <si>
    <t>Bingöl</t>
  </si>
  <si>
    <t>Bursa Yenişehir</t>
  </si>
  <si>
    <t>Çanakkale</t>
  </si>
  <si>
    <t>Çanakkale Gökçeada</t>
  </si>
  <si>
    <t>Denizli Çardak</t>
  </si>
  <si>
    <t>Diyarbakır</t>
  </si>
  <si>
    <t>Elazığ</t>
  </si>
  <si>
    <t>Erzincan Yıldırım Akbulut</t>
  </si>
  <si>
    <t>Eskişehir Hasan Polatkan</t>
  </si>
  <si>
    <t>Hakkari Yüksekova Selahaddin Eyyubi</t>
  </si>
  <si>
    <t>Hatay</t>
  </si>
  <si>
    <t>Iğdır Şehit Bülent Aydın</t>
  </si>
  <si>
    <t>Isparta Süleyman Demirel</t>
  </si>
  <si>
    <t>Kahramanmaraş</t>
  </si>
  <si>
    <t>Kars Harakani</t>
  </si>
  <si>
    <t>Kastamonu</t>
  </si>
  <si>
    <t>Kayseri</t>
  </si>
  <si>
    <t>Kocaeli Cengiz Topel</t>
  </si>
  <si>
    <t>Konya</t>
  </si>
  <si>
    <t>Malatya</t>
  </si>
  <si>
    <t>Muş Sultan Alparslan</t>
  </si>
  <si>
    <t>Kapadokya</t>
  </si>
  <si>
    <t>Ordu-Giresun</t>
  </si>
  <si>
    <t>Rize-Artvin</t>
  </si>
  <si>
    <t>Samsun Çarşamba</t>
  </si>
  <si>
    <t>Siirt</t>
  </si>
  <si>
    <t>Sinop</t>
  </si>
  <si>
    <t>Sivas Nuri Demirağ</t>
  </si>
  <si>
    <t>Şanlıurfa GAP</t>
  </si>
  <si>
    <t>Şırnak Şerafettin Elçi</t>
  </si>
  <si>
    <t>Tekirdağ Çorlu Atatürk</t>
  </si>
  <si>
    <t>Tokat</t>
  </si>
  <si>
    <t>Uşak</t>
  </si>
  <si>
    <t>Van Ferit Melen</t>
  </si>
  <si>
    <t>Zafer</t>
  </si>
  <si>
    <t>Zonguldak Çaycuma</t>
  </si>
  <si>
    <t>Yük Trafiği
(Kargo+Posta+Bagaj) (Ton)</t>
  </si>
  <si>
    <t>Yolcu Trafiği
(Direk Transit Dahil)</t>
  </si>
  <si>
    <t>Mardin Prof. Dr. Aziz Sancar</t>
  </si>
  <si>
    <t>Bir Önceki Yıla Göre Değişim (2024/2023)</t>
  </si>
  <si>
    <t>Son On Yılda (2015-2024) Ortalama Yıllık Değişim (%)</t>
  </si>
  <si>
    <t>10 Yıl Öncesine Göre Değişim (2024/2015)</t>
  </si>
  <si>
    <r>
      <t>TAHMİN (2025-2027)</t>
    </r>
    <r>
      <rPr>
        <b/>
        <vertAlign val="superscript"/>
        <sz val="18"/>
        <color rgb="FFFFFF00"/>
        <rFont val="Calibri"/>
        <family val="2"/>
        <charset val="162"/>
        <scheme val="minor"/>
      </rPr>
      <t xml:space="preserve">(2)       </t>
    </r>
    <r>
      <rPr>
        <b/>
        <sz val="18"/>
        <color rgb="FFFFFF00"/>
        <rFont val="Calibri"/>
        <family val="2"/>
        <charset val="162"/>
        <scheme val="minor"/>
      </rPr>
      <t xml:space="preserve">                                 </t>
    </r>
  </si>
  <si>
    <r>
      <t>TÜRKİYE GENELİ HAVALİMANLARI UÇAK, YOLCU VE YÜK TRAFİĞİ İSTATİSTİKLERİ (2002-2024)</t>
    </r>
    <r>
      <rPr>
        <b/>
        <vertAlign val="superscript"/>
        <sz val="18"/>
        <color theme="1" tint="4.9989318521683403E-2"/>
        <rFont val="Calibri"/>
        <family val="2"/>
        <charset val="162"/>
        <scheme val="minor"/>
      </rPr>
      <t>(1)</t>
    </r>
  </si>
  <si>
    <t>Çukurova</t>
  </si>
  <si>
    <t>Türkiye Geneli Havalimanları İstatistikleri Serisine : Zonguldak Çaycuma Havalimanı ( Hizmete Giriş Tarihi :  2007  ) ve  Eskişehir Hasan Polatkan Havalimanı  ( Hizmete Giriş Tarihi :  1989 ) 2007 yılında, Amasya Merzifon Havalimanı  ( Hizmete Giriş Tarihi :  2008 )  2008 yılında, Batman Havalimanı (DHMİ Teşkilatında yer alma tarihi :  2010) 2010 yılında,  Gazipaşa Alanya Havalimanı ( Hizmete Giriş Tarihi :  2009 ) 2009 yılında,  Zafer Havalimanı ( Hizmete Giriş Tarihi :  2012 ) 2012 yılında, Bingöl Havalimanı ( Hizmete Giriş Tarihi :  2013 ) ve Şırnak Şerafettin Elçi Havalimanı ( Hizmete Giriş Tarihi :  2013 ) ve Kastamonu Havalimanı ( Hizmete Giriş Tarihi :  2013 ) 2013 yılında, Aydın ÇILDIR Havalimanı (Hizmete Giriş Tarihi :  2013 )  2014 yılında , Hakkari Yüksekova Selahaddin Eyyubi Havalimanı ( Hizmete Giriş Tarihi : 2015 ) ve Ordu-Giresun Havalimanı  ( Hizmete Giriş Tarihi :  2015 ) 2015 yılında, İstanbul Havalimanı (Hizmete Giriş Tarihi :  2018) 2018 yılında, Rize-Artvin Havalimanı (Hizmete Giriş Tarihi : 2022) 2022 yılında, Çukurova Havalimanı (Hizmete Giriş Tarihi : 2024) 2024 yılında dahil olmuştur.</t>
  </si>
  <si>
    <t>İstanbul Havalimanı ve Çukurova Havalimanı DHMİ denetimi ve gözetimi altında özel şirket tarafından işletilmektedir.</t>
  </si>
  <si>
    <t>(2) Uçak-Yolcu-Yük Tahminleri 2025 Yılı Ekim ayında, 2025 Eylül sonu gerçekleşmelerine kadarki veriye göre revize edilmiştir.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</si>
</sst>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T_L_-;\-* #,##0.00\ _T_L_-;_-* &quot;-&quot;??\ _T_L_-;_-@_-"/>
    <numFmt numFmtId="165" formatCode="#,##0\ \ ;[Color30]\(\-#,##0\)"/>
    <numFmt numFmtId="166" formatCode="0.0%"/>
    <numFmt numFmtId="167" formatCode="_-* #,##0\ _T_L_-;\-* #,##0\ _T_L_-;_-* &quot;-&quot;??\ _T_L_-;_-@_-"/>
    <numFmt numFmtId="168" formatCode="_-* #,##0_-;\-* #,##0_-;_-* &quot;-&quot;??_-;_-@_-"/>
  </numFmts>
  <fonts count="2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8"/>
      <color theme="1" tint="4.9989318521683403E-2"/>
      <name val="Calibri"/>
      <family val="2"/>
      <charset val="162"/>
      <scheme val="minor"/>
    </font>
    <font>
      <b/>
      <sz val="18"/>
      <color rgb="FFFFFF00"/>
      <name val="Calibri"/>
      <family val="2"/>
      <charset val="162"/>
      <scheme val="minor"/>
    </font>
    <font>
      <b/>
      <vertAlign val="superscript"/>
      <sz val="18"/>
      <color rgb="FFFFFF00"/>
      <name val="Calibri"/>
      <family val="2"/>
      <charset val="162"/>
      <scheme val="minor"/>
    </font>
    <font>
      <b/>
      <sz val="18"/>
      <color rgb="FF0070C0"/>
      <name val="Calibri"/>
      <family val="2"/>
      <charset val="162"/>
      <scheme val="minor"/>
    </font>
    <font>
      <b/>
      <sz val="12"/>
      <color rgb="FF0070C0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0"/>
      <name val="Arial Tur"/>
      <charset val="162"/>
    </font>
    <font>
      <vertAlign val="superscript"/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sz val="14"/>
      <color indexed="8"/>
      <name val="Calibri"/>
      <family val="2"/>
      <charset val="162"/>
    </font>
    <font>
      <b/>
      <sz val="12"/>
      <color rgb="FF002060"/>
      <name val="Calibri"/>
      <family val="2"/>
      <charset val="162"/>
      <scheme val="minor"/>
    </font>
    <font>
      <b/>
      <sz val="11"/>
      <color rgb="FF002060"/>
      <name val="Calibri"/>
      <family val="2"/>
      <charset val="162"/>
      <scheme val="minor"/>
    </font>
    <font>
      <sz val="10"/>
      <color theme="1"/>
      <name val="Arial Tur"/>
      <charset val="162"/>
    </font>
    <font>
      <b/>
      <vertAlign val="superscript"/>
      <sz val="18"/>
      <color theme="1" tint="4.9989318521683403E-2"/>
      <name val="Calibri"/>
      <family val="2"/>
      <charset val="16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1" fillId="5" borderId="0" xfId="4" applyFill="1"/>
    <xf numFmtId="0" fontId="1" fillId="0" borderId="0" xfId="4"/>
    <xf numFmtId="0" fontId="6" fillId="6" borderId="4" xfId="4" applyNumberFormat="1" applyFont="1" applyFill="1" applyBorder="1" applyAlignment="1">
      <alignment horizontal="center" vertical="center"/>
    </xf>
    <xf numFmtId="0" fontId="7" fillId="6" borderId="4" xfId="4" applyNumberFormat="1" applyFont="1" applyFill="1" applyBorder="1" applyAlignment="1">
      <alignment horizontal="center" vertical="center" wrapText="1"/>
    </xf>
    <xf numFmtId="0" fontId="6" fillId="6" borderId="5" xfId="4" applyNumberFormat="1" applyFont="1" applyFill="1" applyBorder="1" applyAlignment="1">
      <alignment horizontal="center" vertical="center"/>
    </xf>
    <xf numFmtId="165" fontId="9" fillId="7" borderId="8" xfId="3" applyNumberFormat="1" applyFont="1" applyFill="1" applyBorder="1" applyAlignment="1">
      <alignment horizontal="right" vertical="center"/>
    </xf>
    <xf numFmtId="165" fontId="9" fillId="7" borderId="9" xfId="3" applyNumberFormat="1" applyFont="1" applyFill="1" applyBorder="1" applyAlignment="1">
      <alignment horizontal="right" vertical="center"/>
    </xf>
    <xf numFmtId="0" fontId="1" fillId="8" borderId="0" xfId="4" applyFill="1"/>
    <xf numFmtId="165" fontId="8" fillId="9" borderId="6" xfId="3" applyNumberFormat="1" applyFont="1" applyFill="1" applyBorder="1" applyAlignment="1">
      <alignment horizontal="right" vertical="center"/>
    </xf>
    <xf numFmtId="165" fontId="8" fillId="9" borderId="0" xfId="3" applyNumberFormat="1" applyFont="1" applyFill="1" applyBorder="1" applyAlignment="1">
      <alignment horizontal="right" vertical="center"/>
    </xf>
    <xf numFmtId="0" fontId="1" fillId="10" borderId="0" xfId="4" applyFill="1"/>
    <xf numFmtId="165" fontId="8" fillId="11" borderId="6" xfId="3" applyNumberFormat="1" applyFont="1" applyFill="1" applyBorder="1" applyAlignment="1">
      <alignment horizontal="right" vertical="center"/>
    </xf>
    <xf numFmtId="165" fontId="8" fillId="11" borderId="0" xfId="3" applyNumberFormat="1" applyFont="1" applyFill="1" applyBorder="1" applyAlignment="1">
      <alignment horizontal="right" vertical="center"/>
    </xf>
    <xf numFmtId="0" fontId="1" fillId="12" borderId="0" xfId="4" applyFill="1"/>
    <xf numFmtId="0" fontId="1" fillId="13" borderId="0" xfId="4" applyFill="1"/>
    <xf numFmtId="165" fontId="12" fillId="14" borderId="6" xfId="3" applyNumberFormat="1" applyFont="1" applyFill="1" applyBorder="1" applyAlignment="1">
      <alignment horizontal="right" vertical="center"/>
    </xf>
    <xf numFmtId="165" fontId="13" fillId="14" borderId="0" xfId="3" applyNumberFormat="1" applyFont="1" applyFill="1" applyBorder="1" applyAlignment="1">
      <alignment horizontal="right" vertical="center"/>
    </xf>
    <xf numFmtId="0" fontId="1" fillId="14" borderId="0" xfId="4" applyFill="1"/>
    <xf numFmtId="165" fontId="8" fillId="15" borderId="6" xfId="3" applyNumberFormat="1" applyFont="1" applyFill="1" applyBorder="1" applyAlignment="1">
      <alignment horizontal="right" vertical="center"/>
    </xf>
    <xf numFmtId="165" fontId="8" fillId="15" borderId="0" xfId="3" applyNumberFormat="1" applyFont="1" applyFill="1" applyBorder="1" applyAlignment="1">
      <alignment horizontal="right" vertical="center"/>
    </xf>
    <xf numFmtId="0" fontId="1" fillId="16" borderId="0" xfId="4" applyFill="1"/>
    <xf numFmtId="0" fontId="1" fillId="17" borderId="0" xfId="4" applyFill="1"/>
    <xf numFmtId="0" fontId="1" fillId="18" borderId="0" xfId="4" applyFill="1"/>
    <xf numFmtId="0" fontId="1" fillId="19" borderId="0" xfId="4" applyFill="1"/>
    <xf numFmtId="165" fontId="8" fillId="4" borderId="6" xfId="3" applyNumberFormat="1" applyFont="1" applyFill="1" applyBorder="1" applyAlignment="1">
      <alignment horizontal="right" vertical="center"/>
    </xf>
    <xf numFmtId="165" fontId="9" fillId="4" borderId="0" xfId="3" applyNumberFormat="1" applyFont="1" applyFill="1" applyBorder="1" applyAlignment="1">
      <alignment horizontal="right" vertical="center"/>
    </xf>
    <xf numFmtId="0" fontId="1" fillId="20" borderId="0" xfId="4" applyFill="1"/>
    <xf numFmtId="165" fontId="13" fillId="21" borderId="6" xfId="3" applyNumberFormat="1" applyFont="1" applyFill="1" applyBorder="1" applyAlignment="1">
      <alignment horizontal="right" vertical="center"/>
    </xf>
    <xf numFmtId="165" fontId="13" fillId="21" borderId="0" xfId="3" applyNumberFormat="1" applyFont="1" applyFill="1" applyBorder="1" applyAlignment="1">
      <alignment horizontal="right" vertical="center"/>
    </xf>
    <xf numFmtId="0" fontId="1" fillId="21" borderId="0" xfId="4" applyFill="1"/>
    <xf numFmtId="165" fontId="13" fillId="22" borderId="6" xfId="3" applyNumberFormat="1" applyFont="1" applyFill="1" applyBorder="1" applyAlignment="1">
      <alignment horizontal="right" vertical="center"/>
    </xf>
    <xf numFmtId="165" fontId="13" fillId="22" borderId="0" xfId="3" applyNumberFormat="1" applyFont="1" applyFill="1" applyBorder="1" applyAlignment="1">
      <alignment horizontal="right" vertical="center"/>
    </xf>
    <xf numFmtId="0" fontId="1" fillId="22" borderId="0" xfId="4" applyFill="1"/>
    <xf numFmtId="167" fontId="8" fillId="4" borderId="6" xfId="7" applyNumberFormat="1" applyFont="1" applyFill="1" applyBorder="1" applyAlignment="1">
      <alignment horizontal="right" vertical="center"/>
    </xf>
    <xf numFmtId="167" fontId="8" fillId="4" borderId="0" xfId="7" applyNumberFormat="1" applyFont="1" applyFill="1" applyBorder="1" applyAlignment="1">
      <alignment horizontal="right" vertical="center"/>
    </xf>
    <xf numFmtId="0" fontId="1" fillId="23" borderId="0" xfId="4" applyFill="1"/>
    <xf numFmtId="165" fontId="13" fillId="22" borderId="14" xfId="3" applyNumberFormat="1" applyFont="1" applyFill="1" applyBorder="1" applyAlignment="1">
      <alignment horizontal="right" vertical="center"/>
    </xf>
    <xf numFmtId="165" fontId="13" fillId="22" borderId="15" xfId="3" applyNumberFormat="1" applyFont="1" applyFill="1" applyBorder="1" applyAlignment="1">
      <alignment horizontal="right" vertical="center"/>
    </xf>
    <xf numFmtId="0" fontId="1" fillId="0" borderId="0" xfId="4" applyAlignment="1">
      <alignment horizontal="right"/>
    </xf>
    <xf numFmtId="165" fontId="1" fillId="0" borderId="0" xfId="4" applyNumberFormat="1" applyAlignment="1">
      <alignment horizontal="right"/>
    </xf>
    <xf numFmtId="0" fontId="17" fillId="0" borderId="0" xfId="4" applyFont="1"/>
    <xf numFmtId="0" fontId="17" fillId="0" borderId="0" xfId="4" applyFont="1" applyAlignment="1">
      <alignment horizontal="right"/>
    </xf>
    <xf numFmtId="165" fontId="17" fillId="0" borderId="0" xfId="3" applyNumberFormat="1" applyFont="1" applyFill="1" applyBorder="1" applyAlignment="1">
      <alignment horizontal="right" vertical="center"/>
    </xf>
    <xf numFmtId="0" fontId="17" fillId="0" borderId="0" xfId="4" applyFont="1" applyFill="1" applyBorder="1" applyAlignment="1">
      <alignment horizontal="right"/>
    </xf>
    <xf numFmtId="0" fontId="17" fillId="0" borderId="0" xfId="4" applyFont="1" applyFill="1" applyBorder="1"/>
    <xf numFmtId="0" fontId="17" fillId="0" borderId="0" xfId="4" applyFont="1" applyFill="1"/>
    <xf numFmtId="10" fontId="17" fillId="0" borderId="0" xfId="4" applyNumberFormat="1" applyFont="1" applyAlignment="1">
      <alignment horizontal="right"/>
    </xf>
    <xf numFmtId="10" fontId="17" fillId="0" borderId="0" xfId="4" applyNumberFormat="1" applyFont="1"/>
    <xf numFmtId="1" fontId="17" fillId="0" borderId="0" xfId="4" applyNumberFormat="1" applyFont="1" applyAlignment="1">
      <alignment horizontal="right"/>
    </xf>
    <xf numFmtId="1" fontId="17" fillId="0" borderId="0" xfId="4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1" fillId="25" borderId="17" xfId="0" applyFont="1" applyFill="1" applyBorder="1" applyAlignment="1">
      <alignment horizontal="center" vertical="center"/>
    </xf>
    <xf numFmtId="0" fontId="21" fillId="25" borderId="17" xfId="0" applyFont="1" applyFill="1" applyBorder="1" applyAlignment="1">
      <alignment horizontal="left" vertical="center"/>
    </xf>
    <xf numFmtId="0" fontId="22" fillId="26" borderId="17" xfId="8" applyFont="1" applyFill="1" applyBorder="1" applyAlignment="1">
      <alignment horizontal="center"/>
    </xf>
    <xf numFmtId="0" fontId="22" fillId="26" borderId="17" xfId="8" applyFont="1" applyFill="1" applyBorder="1" applyAlignment="1">
      <alignment horizontal="left"/>
    </xf>
    <xf numFmtId="0" fontId="22" fillId="27" borderId="17" xfId="8" applyFont="1" applyFill="1" applyBorder="1" applyAlignment="1">
      <alignment horizontal="left"/>
    </xf>
    <xf numFmtId="168" fontId="0" fillId="0" borderId="0" xfId="1" applyNumberFormat="1" applyFont="1"/>
    <xf numFmtId="168" fontId="0" fillId="0" borderId="0" xfId="0" applyNumberFormat="1"/>
    <xf numFmtId="0" fontId="17" fillId="0" borderId="0" xfId="4" applyFont="1" applyAlignment="1">
      <alignment horizontal="left"/>
    </xf>
    <xf numFmtId="0" fontId="17" fillId="0" borderId="0" xfId="4" applyFont="1" applyAlignment="1">
      <alignment horizontal="left" vertical="top"/>
    </xf>
    <xf numFmtId="0" fontId="22" fillId="28" borderId="17" xfId="8" applyFont="1" applyFill="1" applyBorder="1" applyAlignment="1">
      <alignment horizontal="center"/>
    </xf>
    <xf numFmtId="1" fontId="1" fillId="0" borderId="0" xfId="4" applyNumberFormat="1" applyAlignment="1">
      <alignment horizontal="right"/>
    </xf>
    <xf numFmtId="0" fontId="18" fillId="0" borderId="0" xfId="4" applyFont="1"/>
    <xf numFmtId="9" fontId="1" fillId="0" borderId="0" xfId="9"/>
    <xf numFmtId="166" fontId="14" fillId="0" borderId="16" xfId="5" applyNumberFormat="1" applyFont="1" applyFill="1" applyBorder="1" applyAlignment="1">
      <alignment horizontal="center" vertical="center"/>
    </xf>
    <xf numFmtId="167" fontId="1" fillId="5" borderId="0" xfId="1" applyNumberFormat="1" applyFill="1"/>
    <xf numFmtId="167" fontId="14" fillId="0" borderId="16" xfId="1" applyNumberFormat="1" applyFont="1" applyFill="1" applyBorder="1" applyAlignment="1">
      <alignment horizontal="center" vertical="center"/>
    </xf>
    <xf numFmtId="0" fontId="17" fillId="0" borderId="0" xfId="4" applyFont="1" applyAlignment="1">
      <alignment wrapText="1"/>
    </xf>
    <xf numFmtId="9" fontId="1" fillId="0" borderId="0" xfId="9" applyAlignment="1">
      <alignment horizontal="right"/>
    </xf>
    <xf numFmtId="166" fontId="8" fillId="7" borderId="10" xfId="5" applyNumberFormat="1" applyFont="1" applyFill="1" applyBorder="1" applyAlignment="1">
      <alignment horizontal="center" vertical="center"/>
    </xf>
    <xf numFmtId="166" fontId="8" fillId="9" borderId="11" xfId="5" applyNumberFormat="1" applyFont="1" applyFill="1" applyBorder="1" applyAlignment="1">
      <alignment horizontal="center" vertical="center"/>
    </xf>
    <xf numFmtId="166" fontId="8" fillId="11" borderId="11" xfId="5" applyNumberFormat="1" applyFont="1" applyFill="1" applyBorder="1" applyAlignment="1">
      <alignment horizontal="center" vertical="center"/>
    </xf>
    <xf numFmtId="166" fontId="13" fillId="14" borderId="11" xfId="5" applyNumberFormat="1" applyFont="1" applyFill="1" applyBorder="1" applyAlignment="1">
      <alignment horizontal="center" vertical="center"/>
    </xf>
    <xf numFmtId="166" fontId="8" fillId="15" borderId="11" xfId="5" applyNumberFormat="1" applyFont="1" applyFill="1" applyBorder="1" applyAlignment="1">
      <alignment horizontal="center" vertical="center"/>
    </xf>
    <xf numFmtId="166" fontId="8" fillId="4" borderId="11" xfId="5" applyNumberFormat="1" applyFont="1" applyFill="1" applyBorder="1" applyAlignment="1">
      <alignment horizontal="center" vertical="center"/>
    </xf>
    <xf numFmtId="165" fontId="8" fillId="4" borderId="0" xfId="3" applyNumberFormat="1" applyFont="1" applyFill="1" applyBorder="1" applyAlignment="1">
      <alignment horizontal="right" vertical="center"/>
    </xf>
    <xf numFmtId="166" fontId="13" fillId="21" borderId="11" xfId="5" applyNumberFormat="1" applyFont="1" applyFill="1" applyBorder="1" applyAlignment="1">
      <alignment horizontal="center" vertical="center"/>
    </xf>
    <xf numFmtId="166" fontId="13" fillId="22" borderId="11" xfId="5" applyNumberFormat="1" applyFont="1" applyFill="1" applyBorder="1" applyAlignment="1">
      <alignment horizontal="center" vertical="center"/>
    </xf>
    <xf numFmtId="165" fontId="9" fillId="15" borderId="6" xfId="3" applyNumberFormat="1" applyFont="1" applyFill="1" applyBorder="1" applyAlignment="1">
      <alignment horizontal="right" vertical="center"/>
    </xf>
    <xf numFmtId="165" fontId="9" fillId="15" borderId="0" xfId="3" applyNumberFormat="1" applyFont="1" applyFill="1" applyBorder="1" applyAlignment="1">
      <alignment horizontal="right" vertical="center"/>
    </xf>
    <xf numFmtId="9" fontId="13" fillId="0" borderId="0" xfId="9" applyFont="1" applyFill="1" applyBorder="1" applyAlignment="1">
      <alignment horizontal="right" vertical="center"/>
    </xf>
    <xf numFmtId="166" fontId="13" fillId="22" borderId="18" xfId="9" applyNumberFormat="1" applyFont="1" applyFill="1" applyBorder="1" applyAlignment="1">
      <alignment horizontal="center" vertical="center"/>
    </xf>
    <xf numFmtId="0" fontId="22" fillId="29" borderId="17" xfId="8" applyFont="1" applyFill="1" applyBorder="1" applyAlignment="1">
      <alignment horizontal="left"/>
    </xf>
    <xf numFmtId="0" fontId="17" fillId="0" borderId="0" xfId="4" applyFont="1" applyAlignment="1">
      <alignment horizontal="left" vertical="top" wrapText="1"/>
    </xf>
    <xf numFmtId="10" fontId="4" fillId="4" borderId="2" xfId="4" applyNumberFormat="1" applyFont="1" applyFill="1" applyBorder="1" applyAlignment="1">
      <alignment horizontal="center" vertical="center"/>
    </xf>
    <xf numFmtId="10" fontId="4" fillId="4" borderId="3" xfId="4" applyNumberFormat="1" applyFont="1" applyFill="1" applyBorder="1" applyAlignment="1">
      <alignment horizontal="center" vertical="center"/>
    </xf>
    <xf numFmtId="165" fontId="8" fillId="15" borderId="6" xfId="4" applyNumberFormat="1" applyFont="1" applyFill="1" applyBorder="1" applyAlignment="1">
      <alignment horizontal="left" vertical="center"/>
    </xf>
    <xf numFmtId="165" fontId="8" fillId="15" borderId="7" xfId="4" applyNumberFormat="1" applyFont="1" applyFill="1" applyBorder="1" applyAlignment="1">
      <alignment horizontal="left" vertical="center"/>
    </xf>
    <xf numFmtId="165" fontId="8" fillId="4" borderId="6" xfId="4" applyNumberFormat="1" applyFont="1" applyFill="1" applyBorder="1" applyAlignment="1">
      <alignment horizontal="left" vertical="center" wrapText="1"/>
    </xf>
    <xf numFmtId="165" fontId="8" fillId="4" borderId="7" xfId="4" applyNumberFormat="1" applyFont="1" applyFill="1" applyBorder="1" applyAlignment="1">
      <alignment horizontal="left" vertical="center" wrapText="1"/>
    </xf>
    <xf numFmtId="165" fontId="11" fillId="21" borderId="6" xfId="4" applyNumberFormat="1" applyFont="1" applyFill="1" applyBorder="1" applyAlignment="1">
      <alignment horizontal="left" vertical="center"/>
    </xf>
    <xf numFmtId="165" fontId="11" fillId="21" borderId="7" xfId="4" applyNumberFormat="1" applyFont="1" applyFill="1" applyBorder="1" applyAlignment="1">
      <alignment horizontal="left" vertical="center"/>
    </xf>
    <xf numFmtId="165" fontId="11" fillId="22" borderId="12" xfId="4" applyNumberFormat="1" applyFont="1" applyFill="1" applyBorder="1" applyAlignment="1">
      <alignment horizontal="left" vertical="center"/>
    </xf>
    <xf numFmtId="165" fontId="11" fillId="22" borderId="13" xfId="4" applyNumberFormat="1" applyFont="1" applyFill="1" applyBorder="1" applyAlignment="1">
      <alignment horizontal="left" vertical="center"/>
    </xf>
    <xf numFmtId="0" fontId="8" fillId="4" borderId="6" xfId="6" applyFont="1" applyFill="1" applyBorder="1" applyAlignment="1">
      <alignment horizontal="left" vertical="center"/>
    </xf>
    <xf numFmtId="0" fontId="8" fillId="4" borderId="7" xfId="6" applyFont="1" applyFill="1" applyBorder="1" applyAlignment="1">
      <alignment horizontal="left" vertical="center"/>
    </xf>
    <xf numFmtId="0" fontId="16" fillId="0" borderId="9" xfId="4" applyNumberFormat="1" applyFont="1" applyBorder="1" applyAlignment="1">
      <alignment horizontal="left" vertical="center" wrapText="1"/>
    </xf>
    <xf numFmtId="0" fontId="16" fillId="0" borderId="0" xfId="4" applyNumberFormat="1" applyFont="1" applyBorder="1" applyAlignment="1">
      <alignment horizontal="left" vertical="center" wrapText="1"/>
    </xf>
    <xf numFmtId="165" fontId="10" fillId="11" borderId="6" xfId="4" applyNumberFormat="1" applyFont="1" applyFill="1" applyBorder="1" applyAlignment="1">
      <alignment horizontal="left" vertical="center"/>
    </xf>
    <xf numFmtId="165" fontId="10" fillId="11" borderId="7" xfId="4" applyNumberFormat="1" applyFont="1" applyFill="1" applyBorder="1" applyAlignment="1">
      <alignment horizontal="left" vertical="center"/>
    </xf>
    <xf numFmtId="10" fontId="3" fillId="2" borderId="1" xfId="2" applyNumberFormat="1" applyFont="1" applyBorder="1" applyAlignment="1">
      <alignment horizontal="center" vertical="center"/>
    </xf>
    <xf numFmtId="0" fontId="6" fillId="6" borderId="1" xfId="4" applyNumberFormat="1" applyFont="1" applyFill="1" applyBorder="1" applyAlignment="1">
      <alignment horizontal="center" vertical="center"/>
    </xf>
    <xf numFmtId="165" fontId="8" fillId="7" borderId="6" xfId="4" applyNumberFormat="1" applyFont="1" applyFill="1" applyBorder="1" applyAlignment="1">
      <alignment horizontal="left" vertical="center" wrapText="1"/>
    </xf>
    <xf numFmtId="165" fontId="8" fillId="7" borderId="7" xfId="4" applyNumberFormat="1" applyFont="1" applyFill="1" applyBorder="1" applyAlignment="1">
      <alignment horizontal="left" vertical="center" wrapText="1"/>
    </xf>
    <xf numFmtId="165" fontId="8" fillId="9" borderId="6" xfId="4" applyNumberFormat="1" applyFont="1" applyFill="1" applyBorder="1" applyAlignment="1">
      <alignment horizontal="left" vertical="center"/>
    </xf>
    <xf numFmtId="165" fontId="8" fillId="9" borderId="7" xfId="4" applyNumberFormat="1" applyFont="1" applyFill="1" applyBorder="1" applyAlignment="1">
      <alignment horizontal="left" vertical="center"/>
    </xf>
    <xf numFmtId="165" fontId="11" fillId="14" borderId="6" xfId="4" applyNumberFormat="1" applyFont="1" applyFill="1" applyBorder="1" applyAlignment="1">
      <alignment horizontal="left" vertical="center"/>
    </xf>
    <xf numFmtId="165" fontId="11" fillId="14" borderId="7" xfId="4" applyNumberFormat="1" applyFont="1" applyFill="1" applyBorder="1" applyAlignment="1">
      <alignment horizontal="left" vertical="center"/>
    </xf>
    <xf numFmtId="0" fontId="20" fillId="24" borderId="0" xfId="0" applyFont="1" applyFill="1" applyAlignment="1">
      <alignment horizontal="center" vertical="center"/>
    </xf>
  </cellXfs>
  <cellStyles count="10">
    <cellStyle name="%40 - Vurgu3" xfId="3" builtinId="39"/>
    <cellStyle name="%60 - Vurgu1" xfId="2" builtinId="32"/>
    <cellStyle name="Binlik Ayracı 2" xfId="7" xr:uid="{00000000-0005-0000-0000-000002000000}"/>
    <cellStyle name="Normal" xfId="0" builtinId="0"/>
    <cellStyle name="Normal 4 2" xfId="6" xr:uid="{00000000-0005-0000-0000-000004000000}"/>
    <cellStyle name="Normal 6" xfId="4" xr:uid="{00000000-0005-0000-0000-000005000000}"/>
    <cellStyle name="Normal 9 2" xfId="8" xr:uid="{00000000-0005-0000-0000-000006000000}"/>
    <cellStyle name="Virgül" xfId="1" builtinId="3"/>
    <cellStyle name="Yüzde" xfId="9" builtinId="5"/>
    <cellStyle name="Yüzde 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Yolcu Grafiği (2015-2024)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0.12144239931791967"/>
          <c:y val="0.1293113371394265"/>
          <c:w val="0.87176354548038182"/>
          <c:h val="0.70202359040449236"/>
        </c:manualLayout>
      </c:layout>
      <c:lineChart>
        <c:grouping val="standard"/>
        <c:varyColors val="0"/>
        <c:ser>
          <c:idx val="1"/>
          <c:order val="1"/>
          <c:tx>
            <c:strRef>
              <c:f>'Gerçekleşme ve Tahmin Serisi'!$A$4</c:f>
              <c:strCache>
                <c:ptCount val="1"/>
                <c:pt idx="0">
                  <c:v>Yolcu Trafiği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Serisi'!$P$4:$Y$4</c15:sqref>
                  </c15:fullRef>
                </c:ext>
              </c:extLst>
              <c:f>'Gerçekleşme ve Tahmin Serisi'!$P$4:$Y$4</c:f>
              <c:numCache>
                <c:formatCode>#,##0\ \ ;[Color30]\(\-#,##0\)</c:formatCode>
                <c:ptCount val="10"/>
                <c:pt idx="0">
                  <c:v>181074531</c:v>
                </c:pt>
                <c:pt idx="1">
                  <c:v>173743537</c:v>
                </c:pt>
                <c:pt idx="2">
                  <c:v>193045343</c:v>
                </c:pt>
                <c:pt idx="3">
                  <c:v>210498164</c:v>
                </c:pt>
                <c:pt idx="4">
                  <c:v>208373696</c:v>
                </c:pt>
                <c:pt idx="5">
                  <c:v>81616140</c:v>
                </c:pt>
                <c:pt idx="6">
                  <c:v>128155762</c:v>
                </c:pt>
                <c:pt idx="7">
                  <c:v>181789339</c:v>
                </c:pt>
                <c:pt idx="8">
                  <c:v>213693163</c:v>
                </c:pt>
                <c:pt idx="9">
                  <c:v>230291231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A-46E8-A112-D4F9FEB20881}"/>
            </c:ext>
          </c:extLst>
        </c:ser>
        <c:ser>
          <c:idx val="2"/>
          <c:order val="2"/>
          <c:tx>
            <c:strRef>
              <c:f>'Gerçekleşme ve Tahmin Serisi'!$A$5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Serisi'!$P$5:$Y$5</c15:sqref>
                  </c15:fullRef>
                </c:ext>
              </c:extLst>
              <c:f>'Gerçekleşme ve Tahmin Serisi'!$P$5:$Y$5</c:f>
              <c:numCache>
                <c:formatCode>#,##0\ \ ;[Color30]\(\-#,##0\)</c:formatCode>
                <c:ptCount val="10"/>
                <c:pt idx="0">
                  <c:v>97041210</c:v>
                </c:pt>
                <c:pt idx="1">
                  <c:v>102499358</c:v>
                </c:pt>
                <c:pt idx="2">
                  <c:v>109511390</c:v>
                </c:pt>
                <c:pt idx="3">
                  <c:v>112911108</c:v>
                </c:pt>
                <c:pt idx="4">
                  <c:v>99946572</c:v>
                </c:pt>
                <c:pt idx="5">
                  <c:v>49740303</c:v>
                </c:pt>
                <c:pt idx="6">
                  <c:v>68466177</c:v>
                </c:pt>
                <c:pt idx="7">
                  <c:v>78323824</c:v>
                </c:pt>
                <c:pt idx="8">
                  <c:v>90390766</c:v>
                </c:pt>
                <c:pt idx="9">
                  <c:v>95356111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A-46E8-A112-D4F9FEB20881}"/>
            </c:ext>
          </c:extLst>
        </c:ser>
        <c:ser>
          <c:idx val="3"/>
          <c:order val="3"/>
          <c:tx>
            <c:strRef>
              <c:f>'Gerçekleşme ve Tahmin Serisi'!$A$6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Serisi'!$P$6:$Y$6</c15:sqref>
                  </c15:fullRef>
                </c:ext>
              </c:extLst>
              <c:f>'Gerçekleşme ve Tahmin Serisi'!$P$6:$Y$6</c:f>
              <c:numCache>
                <c:formatCode>#,##0\ \ ;[Color30]\(\-#,##0\)</c:formatCode>
                <c:ptCount val="10"/>
                <c:pt idx="0">
                  <c:v>84033321</c:v>
                </c:pt>
                <c:pt idx="1">
                  <c:v>71244179</c:v>
                </c:pt>
                <c:pt idx="2">
                  <c:v>83533953</c:v>
                </c:pt>
                <c:pt idx="3">
                  <c:v>97587056</c:v>
                </c:pt>
                <c:pt idx="4">
                  <c:v>108427124</c:v>
                </c:pt>
                <c:pt idx="5">
                  <c:v>31875837</c:v>
                </c:pt>
                <c:pt idx="6">
                  <c:v>59689585</c:v>
                </c:pt>
                <c:pt idx="7">
                  <c:v>103465515</c:v>
                </c:pt>
                <c:pt idx="8">
                  <c:v>123302397</c:v>
                </c:pt>
                <c:pt idx="9">
                  <c:v>134935120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2A-46E8-A112-D4F9FEB20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481664"/>
        <c:axId val="1504783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Serisi'!$B$3:$AB$3</c15:sqref>
                        </c15:fullRef>
                        <c15:formulaRef>
                          <c15:sqref>('Gerçekleşme ve Tahmin Serisi'!$B$3:$T$3,'Gerçekleşme ve Tahmin Serisi'!$V$3:$Y$3,'Gerçekleşme ve Tahmin Serisi'!$AB$3)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  <c:pt idx="11">
                        <c:v>131029516</c:v>
                      </c:pt>
                      <c:pt idx="12">
                        <c:v>149995868</c:v>
                      </c:pt>
                      <c:pt idx="13">
                        <c:v>166181339</c:v>
                      </c:pt>
                      <c:pt idx="14">
                        <c:v>181437004</c:v>
                      </c:pt>
                      <c:pt idx="15">
                        <c:v>174153146</c:v>
                      </c:pt>
                      <c:pt idx="16">
                        <c:v>193576844</c:v>
                      </c:pt>
                      <c:pt idx="17">
                        <c:v>210947639</c:v>
                      </c:pt>
                      <c:pt idx="18">
                        <c:v>208911338</c:v>
                      </c:pt>
                      <c:pt idx="19">
                        <c:v>128350222</c:v>
                      </c:pt>
                      <c:pt idx="20">
                        <c:v>182225531</c:v>
                      </c:pt>
                      <c:pt idx="21">
                        <c:v>214136575</c:v>
                      </c:pt>
                      <c:pt idx="22">
                        <c:v>230833911</c:v>
                      </c:pt>
                      <c:pt idx="23" formatCode="0.0%">
                        <c:v>0.27225376252354783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12A-46E8-A112-D4F9FEB20881}"/>
                  </c:ext>
                </c:extLst>
              </c15:ser>
            </c15:filteredLineSeries>
          </c:ext>
        </c:extLst>
      </c:lineChart>
      <c:catAx>
        <c:axId val="15048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0478336"/>
        <c:crosses val="autoZero"/>
        <c:auto val="1"/>
        <c:lblAlgn val="ctr"/>
        <c:lblOffset val="100"/>
        <c:noMultiLvlLbl val="0"/>
      </c:catAx>
      <c:valAx>
        <c:axId val="15047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048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Uçak Grafiği (2015-2024)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6"/>
          <c:order val="6"/>
          <c:tx>
            <c:strRef>
              <c:f>'Gerçekleşme ve Tahmin Serisi'!$A$9</c:f>
              <c:strCache>
                <c:ptCount val="1"/>
                <c:pt idx="0">
                  <c:v>Uçak Trafiği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Serisi'!$P$9:$Y$9</c15:sqref>
                  </c15:fullRef>
                </c:ext>
              </c:extLst>
              <c:f>'Gerçekleşme ve Tahmin Serisi'!$P$9:$Y$9</c:f>
              <c:numCache>
                <c:formatCode>#,##0\ \ ;[Color30]\(\-#,##0\)</c:formatCode>
                <c:ptCount val="10"/>
                <c:pt idx="0">
                  <c:v>1456673</c:v>
                </c:pt>
                <c:pt idx="1">
                  <c:v>1452995</c:v>
                </c:pt>
                <c:pt idx="2">
                  <c:v>1500457</c:v>
                </c:pt>
                <c:pt idx="3">
                  <c:v>1544169</c:v>
                </c:pt>
                <c:pt idx="4">
                  <c:v>1556417</c:v>
                </c:pt>
                <c:pt idx="5">
                  <c:v>853750</c:v>
                </c:pt>
                <c:pt idx="6">
                  <c:v>1204618</c:v>
                </c:pt>
                <c:pt idx="7">
                  <c:v>1488626</c:v>
                </c:pt>
                <c:pt idx="8">
                  <c:v>1685877</c:v>
                </c:pt>
                <c:pt idx="9">
                  <c:v>1772610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AA-426C-84C4-F6D409433B64}"/>
            </c:ext>
          </c:extLst>
        </c:ser>
        <c:ser>
          <c:idx val="7"/>
          <c:order val="7"/>
          <c:tx>
            <c:strRef>
              <c:f>'Gerçekleşme ve Tahmin Serisi'!$A$10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Serisi'!$P$10:$Y$10</c15:sqref>
                  </c15:fullRef>
                </c:ext>
              </c:extLst>
              <c:f>'Gerçekleşme ve Tahmin Serisi'!$P$10:$Y$10</c:f>
              <c:numCache>
                <c:formatCode>#,##0\ \ ;[Color30]\(\-#,##0\)</c:formatCode>
                <c:ptCount val="10"/>
                <c:pt idx="0">
                  <c:v>832958</c:v>
                </c:pt>
                <c:pt idx="1">
                  <c:v>886228</c:v>
                </c:pt>
                <c:pt idx="2">
                  <c:v>909332</c:v>
                </c:pt>
                <c:pt idx="3">
                  <c:v>892405</c:v>
                </c:pt>
                <c:pt idx="4">
                  <c:v>839894</c:v>
                </c:pt>
                <c:pt idx="5">
                  <c:v>572994</c:v>
                </c:pt>
                <c:pt idx="6">
                  <c:v>738352</c:v>
                </c:pt>
                <c:pt idx="7">
                  <c:v>786150</c:v>
                </c:pt>
                <c:pt idx="8">
                  <c:v>869404</c:v>
                </c:pt>
                <c:pt idx="9">
                  <c:v>903060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2AA-426C-84C4-F6D409433B64}"/>
            </c:ext>
          </c:extLst>
        </c:ser>
        <c:ser>
          <c:idx val="8"/>
          <c:order val="8"/>
          <c:tx>
            <c:strRef>
              <c:f>'Gerçekleşme ve Tahmin Serisi'!$A$11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Serisi'!$P$11:$Y$11</c15:sqref>
                  </c15:fullRef>
                </c:ext>
              </c:extLst>
              <c:f>'Gerçekleşme ve Tahmin Serisi'!$P$11:$Y$11</c:f>
              <c:numCache>
                <c:formatCode>#,##0\ \ ;[Color30]\(\-#,##0\)</c:formatCode>
                <c:ptCount val="10"/>
                <c:pt idx="0">
                  <c:v>623715</c:v>
                </c:pt>
                <c:pt idx="1">
                  <c:v>566767</c:v>
                </c:pt>
                <c:pt idx="2">
                  <c:v>591125</c:v>
                </c:pt>
                <c:pt idx="3">
                  <c:v>651764</c:v>
                </c:pt>
                <c:pt idx="4">
                  <c:v>716523</c:v>
                </c:pt>
                <c:pt idx="5">
                  <c:v>280756</c:v>
                </c:pt>
                <c:pt idx="6">
                  <c:v>466266</c:v>
                </c:pt>
                <c:pt idx="7">
                  <c:v>702476</c:v>
                </c:pt>
                <c:pt idx="8">
                  <c:v>816473</c:v>
                </c:pt>
                <c:pt idx="9">
                  <c:v>869550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AA-426C-84C4-F6D409433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739984"/>
        <c:axId val="1377345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Serisi'!$B$3:$AB$3</c15:sqref>
                        </c15:fullRef>
                        <c15:formulaRef>
                          <c15:sqref>('Gerçekleşme ve Tahmin Serisi'!$B$3:$K$3,'Gerçekleşme ve Tahmin Serisi'!$S$3:$T$3,'Gerçekleşme ve Tahmin Serisi'!$V$3:$Y$3,'Gerçekleşme ve Tahmin Serisi'!$AB$3)</c15:sqref>
                        </c15:formulaRef>
                      </c:ext>
                    </c:extLst>
                    <c:numCache>
                      <c:formatCode>#,##0\ \ ;[Color30]\(\-#,##0\)</c:formatCode>
                      <c:ptCount val="17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210947639</c:v>
                      </c:pt>
                      <c:pt idx="11">
                        <c:v>208911338</c:v>
                      </c:pt>
                      <c:pt idx="12">
                        <c:v>128350222</c:v>
                      </c:pt>
                      <c:pt idx="13">
                        <c:v>182225531</c:v>
                      </c:pt>
                      <c:pt idx="14">
                        <c:v>214136575</c:v>
                      </c:pt>
                      <c:pt idx="15">
                        <c:v>230833911</c:v>
                      </c:pt>
                      <c:pt idx="16" formatCode="0.0%">
                        <c:v>0.27225376252354783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2AA-426C-84C4-F6D409433B6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0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3249-4E9E-8D04-2719BE47BB31}"/>
                      </c:ext>
                    </c:extLst>
                  </c:dLbl>
                  <c:dLbl>
                    <c:idx val="9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3249-4E9E-8D04-2719BE47BB3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Serisi'!$I$4:$R$4</c15:sqref>
                        </c15:fullRef>
                        <c15:formulaRef>
                          <c15:sqref>'Gerçekleşme ve Tahmin Serisi'!$I$4:$R$4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79438289</c:v>
                      </c:pt>
                      <c:pt idx="1">
                        <c:v>85508508</c:v>
                      </c:pt>
                      <c:pt idx="2">
                        <c:v>102800392</c:v>
                      </c:pt>
                      <c:pt idx="3">
                        <c:v>117620469</c:v>
                      </c:pt>
                      <c:pt idx="4">
                        <c:v>130351620</c:v>
                      </c:pt>
                      <c:pt idx="5">
                        <c:v>149430421</c:v>
                      </c:pt>
                      <c:pt idx="6">
                        <c:v>165720234</c:v>
                      </c:pt>
                      <c:pt idx="7">
                        <c:v>181074531</c:v>
                      </c:pt>
                      <c:pt idx="8">
                        <c:v>173743537</c:v>
                      </c:pt>
                      <c:pt idx="9">
                        <c:v>193045343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2AA-426C-84C4-F6D409433B6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Serisi'!$I$5:$R$5</c15:sqref>
                        </c15:fullRef>
                        <c15:formulaRef>
                          <c15:sqref>'Gerçekleşme ve Tahmin Serisi'!$I$5:$R$5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35832776</c:v>
                      </c:pt>
                      <c:pt idx="1">
                        <c:v>41226959</c:v>
                      </c:pt>
                      <c:pt idx="2">
                        <c:v>50575426</c:v>
                      </c:pt>
                      <c:pt idx="3">
                        <c:v>58258324</c:v>
                      </c:pt>
                      <c:pt idx="4">
                        <c:v>64721316</c:v>
                      </c:pt>
                      <c:pt idx="5">
                        <c:v>76148526</c:v>
                      </c:pt>
                      <c:pt idx="6">
                        <c:v>85416166</c:v>
                      </c:pt>
                      <c:pt idx="7">
                        <c:v>97041210</c:v>
                      </c:pt>
                      <c:pt idx="8">
                        <c:v>102499358</c:v>
                      </c:pt>
                      <c:pt idx="9">
                        <c:v>109511390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2AA-426C-84C4-F6D409433B6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Serisi'!$I$6:$R$6</c15:sqref>
                        </c15:fullRef>
                        <c15:formulaRef>
                          <c15:sqref>'Gerçekleşme ve Tahmin Serisi'!$I$6:$R$6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43605513</c:v>
                      </c:pt>
                      <c:pt idx="1">
                        <c:v>44281549</c:v>
                      </c:pt>
                      <c:pt idx="2">
                        <c:v>52224966</c:v>
                      </c:pt>
                      <c:pt idx="3">
                        <c:v>59362145</c:v>
                      </c:pt>
                      <c:pt idx="4">
                        <c:v>65630304</c:v>
                      </c:pt>
                      <c:pt idx="5">
                        <c:v>73281895</c:v>
                      </c:pt>
                      <c:pt idx="6">
                        <c:v>80304068</c:v>
                      </c:pt>
                      <c:pt idx="7">
                        <c:v>84033321</c:v>
                      </c:pt>
                      <c:pt idx="8">
                        <c:v>71244179</c:v>
                      </c:pt>
                      <c:pt idx="9">
                        <c:v>83533953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2AA-426C-84C4-F6D409433B6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Serisi'!$B$7:$AB$7</c15:sqref>
                        </c15:fullRef>
                        <c15:formulaRef>
                          <c15:sqref>('Gerçekleşme ve Tahmin Serisi'!$B$7:$K$7,'Gerçekleşme ve Tahmin Serisi'!$S$7:$T$7,'Gerçekleşme ve Tahmin Serisi'!$V$7:$Y$7,'Gerçekleşme ve Tahmin Serisi'!$AB$7)</c15:sqref>
                        </c15:formulaRef>
                      </c:ext>
                    </c:extLst>
                    <c:numCache>
                      <c:formatCode>#,##0\ \ ;[Color30]\(\-#,##0\)</c:formatCode>
                      <c:ptCount val="17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  <c:pt idx="10">
                        <c:v>449475</c:v>
                      </c:pt>
                      <c:pt idx="11">
                        <c:v>537642</c:v>
                      </c:pt>
                      <c:pt idx="12">
                        <c:v>194460</c:v>
                      </c:pt>
                      <c:pt idx="13">
                        <c:v>436192</c:v>
                      </c:pt>
                      <c:pt idx="14">
                        <c:v>443412</c:v>
                      </c:pt>
                      <c:pt idx="15">
                        <c:v>542680</c:v>
                      </c:pt>
                      <c:pt idx="16" formatCode="0.0%">
                        <c:v>0.49715978845320891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2AA-426C-84C4-F6D409433B6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Serisi'!$B$8:$AB$8</c15:sqref>
                        </c15:fullRef>
                        <c15:formulaRef>
                          <c15:sqref>('Gerçekleşme ve Tahmin Serisi'!$B$8:$K$8,'Gerçekleşme ve Tahmin Serisi'!$S$8:$T$8,'Gerçekleşme ve Tahmin Serisi'!$V$8:$Y$8,'Gerçekleşme ve Tahmin Serisi'!$AB$8)</c15:sqref>
                        </c15:formulaRef>
                      </c:ext>
                    </c:extLst>
                    <c:numCache>
                      <c:formatCode>#,##0\ \ ;[Color30]\(\-#,##0\)</c:formatCode>
                      <c:ptCount val="17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  <c:pt idx="10">
                        <c:v>2017220</c:v>
                      </c:pt>
                      <c:pt idx="11">
                        <c:v>2034430</c:v>
                      </c:pt>
                      <c:pt idx="12">
                        <c:v>1466860</c:v>
                      </c:pt>
                      <c:pt idx="13">
                        <c:v>1883471</c:v>
                      </c:pt>
                      <c:pt idx="14">
                        <c:v>2171330</c:v>
                      </c:pt>
                      <c:pt idx="15">
                        <c:v>2294225</c:v>
                      </c:pt>
                      <c:pt idx="16" formatCode="0.0%">
                        <c:v>0.26406506376456096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2AA-426C-84C4-F6D409433B64}"/>
                  </c:ext>
                </c:extLst>
              </c15:ser>
            </c15:filteredLineSeries>
          </c:ext>
        </c:extLst>
      </c:lineChart>
      <c:catAx>
        <c:axId val="13773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7734576"/>
        <c:crosses val="autoZero"/>
        <c:auto val="1"/>
        <c:lblAlgn val="ctr"/>
        <c:lblOffset val="100"/>
        <c:noMultiLvlLbl val="0"/>
      </c:catAx>
      <c:valAx>
        <c:axId val="13773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773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Yük (Kargo+Posta+Bagaj) Grafiği </a:t>
            </a:r>
          </a:p>
          <a:p>
            <a:pPr>
              <a:defRPr/>
            </a:pPr>
            <a:r>
              <a:rPr lang="tr-TR" sz="1400" b="0" i="0" baseline="0">
                <a:effectLst/>
              </a:rPr>
              <a:t>(2015-2024)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10"/>
          <c:order val="10"/>
          <c:tx>
            <c:strRef>
              <c:f>'Gerçekleşme ve Tahmin Serisi'!$A$13</c:f>
              <c:strCache>
                <c:ptCount val="1"/>
                <c:pt idx="0">
                  <c:v>Yük Trafiği
(Kargo+Posta+Bagaj) (Ton)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Serisi'!$P$13:$Y$13</c15:sqref>
                  </c15:fullRef>
                </c:ext>
              </c:extLst>
              <c:f>'Gerçekleşme ve Tahmin Serisi'!$P$13:$Y$13</c:f>
              <c:numCache>
                <c:formatCode>#,##0\ \ ;[Color30]\(\-#,##0\)</c:formatCode>
                <c:ptCount val="10"/>
                <c:pt idx="0">
                  <c:v>3072831</c:v>
                </c:pt>
                <c:pt idx="1">
                  <c:v>3076913.6990000103</c:v>
                </c:pt>
                <c:pt idx="2">
                  <c:v>3481210.5649999985</c:v>
                </c:pt>
                <c:pt idx="3">
                  <c:v>3855230.6379999984</c:v>
                </c:pt>
                <c:pt idx="4">
                  <c:v>4090167.8069999982</c:v>
                </c:pt>
                <c:pt idx="5">
                  <c:v>2490521.1670000008</c:v>
                </c:pt>
                <c:pt idx="6">
                  <c:v>3432517.3839999968</c:v>
                </c:pt>
                <c:pt idx="7">
                  <c:v>4163141.5619999967</c:v>
                </c:pt>
                <c:pt idx="8">
                  <c:v>4447864.9170000004</c:v>
                </c:pt>
                <c:pt idx="9">
                  <c:v>5156700.9580000006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5C7-4BC5-9590-816C952056B7}"/>
            </c:ext>
          </c:extLst>
        </c:ser>
        <c:ser>
          <c:idx val="11"/>
          <c:order val="11"/>
          <c:tx>
            <c:strRef>
              <c:f>'Gerçekleşme ve Tahmin Serisi'!$A$14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Serisi'!$P$14:$Y$14</c15:sqref>
                  </c15:fullRef>
                </c:ext>
              </c:extLst>
              <c:f>'Gerçekleşme ve Tahmin Serisi'!$P$14:$Y$14</c:f>
              <c:numCache>
                <c:formatCode>#,##0\ \ ;[Color30]\(\-#,##0\)</c:formatCode>
                <c:ptCount val="10"/>
                <c:pt idx="0">
                  <c:v>871327</c:v>
                </c:pt>
                <c:pt idx="1">
                  <c:v>857335.19500000263</c:v>
                </c:pt>
                <c:pt idx="2">
                  <c:v>884810.79899999988</c:v>
                </c:pt>
                <c:pt idx="3">
                  <c:v>886024.80399999977</c:v>
                </c:pt>
                <c:pt idx="4">
                  <c:v>833768.47300000023</c:v>
                </c:pt>
                <c:pt idx="5">
                  <c:v>500551.22000000032</c:v>
                </c:pt>
                <c:pt idx="6">
                  <c:v>698343.83000000066</c:v>
                </c:pt>
                <c:pt idx="7">
                  <c:v>784022.03999999957</c:v>
                </c:pt>
                <c:pt idx="8">
                  <c:v>838756.86799999967</c:v>
                </c:pt>
                <c:pt idx="9">
                  <c:v>898648.33600000001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5C7-4BC5-9590-816C952056B7}"/>
            </c:ext>
          </c:extLst>
        </c:ser>
        <c:ser>
          <c:idx val="12"/>
          <c:order val="12"/>
          <c:tx>
            <c:strRef>
              <c:f>'Gerçekleşme ve Tahmin Serisi'!$A$15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Serisi'!$P$15:$Y$15</c15:sqref>
                  </c15:fullRef>
                </c:ext>
              </c:extLst>
              <c:f>'Gerçekleşme ve Tahmin Serisi'!$P$15:$Y$15</c:f>
              <c:numCache>
                <c:formatCode>#,##0\ \ ;[Color30]\(\-#,##0\)</c:formatCode>
                <c:ptCount val="10"/>
                <c:pt idx="0">
                  <c:v>2201504</c:v>
                </c:pt>
                <c:pt idx="1">
                  <c:v>2219578.5040000076</c:v>
                </c:pt>
                <c:pt idx="2">
                  <c:v>2596399.7659999989</c:v>
                </c:pt>
                <c:pt idx="3">
                  <c:v>2969205.8339999984</c:v>
                </c:pt>
                <c:pt idx="4">
                  <c:v>3256399.3339999979</c:v>
                </c:pt>
                <c:pt idx="5">
                  <c:v>1989969.9470000004</c:v>
                </c:pt>
                <c:pt idx="6">
                  <c:v>2734173.5539999963</c:v>
                </c:pt>
                <c:pt idx="7">
                  <c:v>3379119.5219999971</c:v>
                </c:pt>
                <c:pt idx="8">
                  <c:v>3609108.0490000006</c:v>
                </c:pt>
                <c:pt idx="9">
                  <c:v>4258052.6220000004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5C7-4BC5-9590-816C9520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69872"/>
        <c:axId val="2057707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Serisi'!$B$3:$AB$3</c15:sqref>
                        </c15:fullRef>
                        <c15:formulaRef>
                          <c15:sqref>('Gerçekleşme ve Tahmin Serisi'!$B$3:$T$3,'Gerçekleşme ve Tahmin Serisi'!$W$3:$X$3,'Gerçekleşme ve Tahmin Serisi'!$Z$3:$AB$3)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  <c:pt idx="11">
                        <c:v>131029516</c:v>
                      </c:pt>
                      <c:pt idx="12">
                        <c:v>149995868</c:v>
                      </c:pt>
                      <c:pt idx="13">
                        <c:v>166181339</c:v>
                      </c:pt>
                      <c:pt idx="14">
                        <c:v>181437004</c:v>
                      </c:pt>
                      <c:pt idx="15">
                        <c:v>174153146</c:v>
                      </c:pt>
                      <c:pt idx="16">
                        <c:v>193576844</c:v>
                      </c:pt>
                      <c:pt idx="17">
                        <c:v>210947639</c:v>
                      </c:pt>
                      <c:pt idx="18">
                        <c:v>208911338</c:v>
                      </c:pt>
                      <c:pt idx="19">
                        <c:v>182225531</c:v>
                      </c:pt>
                      <c:pt idx="20">
                        <c:v>214136575</c:v>
                      </c:pt>
                      <c:pt idx="21" formatCode="0.0%">
                        <c:v>7.7975170752590958E-2</c:v>
                      </c:pt>
                      <c:pt idx="22" formatCode="0.0%">
                        <c:v>2.7115551456333487E-2</c:v>
                      </c:pt>
                      <c:pt idx="23" formatCode="0.0%">
                        <c:v>0.27225376252354783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5C7-4BC5-9590-816C952056B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Serisi'!$B$4:$AB$4</c15:sqref>
                        </c15:fullRef>
                        <c15:formulaRef>
                          <c15:sqref>('Gerçekleşme ve Tahmin Serisi'!$B$4:$T$4,'Gerçekleşme ve Tahmin Serisi'!$W$4:$X$4,'Gerçekleşme ve Tahmin Serisi'!$Z$4:$AB$4)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55572426</c:v>
                      </c:pt>
                      <c:pt idx="5">
                        <c:v>61655659</c:v>
                      </c:pt>
                      <c:pt idx="6">
                        <c:v>70296532</c:v>
                      </c:pt>
                      <c:pt idx="7">
                        <c:v>79438289</c:v>
                      </c:pt>
                      <c:pt idx="8">
                        <c:v>85508508</c:v>
                      </c:pt>
                      <c:pt idx="9">
                        <c:v>102800392</c:v>
                      </c:pt>
                      <c:pt idx="10">
                        <c:v>117620469</c:v>
                      </c:pt>
                      <c:pt idx="11">
                        <c:v>130351620</c:v>
                      </c:pt>
                      <c:pt idx="12">
                        <c:v>149430421</c:v>
                      </c:pt>
                      <c:pt idx="13">
                        <c:v>165720234</c:v>
                      </c:pt>
                      <c:pt idx="14">
                        <c:v>181074531</c:v>
                      </c:pt>
                      <c:pt idx="15">
                        <c:v>173743537</c:v>
                      </c:pt>
                      <c:pt idx="16">
                        <c:v>193045343</c:v>
                      </c:pt>
                      <c:pt idx="17">
                        <c:v>210498164</c:v>
                      </c:pt>
                      <c:pt idx="18">
                        <c:v>208373696</c:v>
                      </c:pt>
                      <c:pt idx="19">
                        <c:v>181789339</c:v>
                      </c:pt>
                      <c:pt idx="20">
                        <c:v>213693163</c:v>
                      </c:pt>
                      <c:pt idx="21" formatCode="0.0%">
                        <c:v>7.7672433534993354E-2</c:v>
                      </c:pt>
                      <c:pt idx="22" formatCode="0.0%">
                        <c:v>2.7075159884826894E-2</c:v>
                      </c:pt>
                      <c:pt idx="23" formatCode="0.0%">
                        <c:v>0.27180354812019369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5C7-4BC5-9590-816C952056B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Serisi'!$B$5:$AB$5</c15:sqref>
                        </c15:fullRef>
                        <c15:formulaRef>
                          <c15:sqref>('Gerçekleşme ve Tahmin Serisi'!$B$5:$T$5,'Gerçekleşme ve Tahmin Serisi'!$W$5:$X$5,'Gerçekleşme ve Tahmin Serisi'!$Z$5:$AB$5)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8729279</c:v>
                      </c:pt>
                      <c:pt idx="2">
                        <c:v>9147439</c:v>
                      </c:pt>
                      <c:pt idx="3">
                        <c:v>14460864</c:v>
                      </c:pt>
                      <c:pt idx="4">
                        <c:v>20529469</c:v>
                      </c:pt>
                      <c:pt idx="5">
                        <c:v>28774857</c:v>
                      </c:pt>
                      <c:pt idx="6">
                        <c:v>31949341</c:v>
                      </c:pt>
                      <c:pt idx="7">
                        <c:v>35832776</c:v>
                      </c:pt>
                      <c:pt idx="8">
                        <c:v>41226959</c:v>
                      </c:pt>
                      <c:pt idx="9">
                        <c:v>50575426</c:v>
                      </c:pt>
                      <c:pt idx="10">
                        <c:v>58258324</c:v>
                      </c:pt>
                      <c:pt idx="11">
                        <c:v>64721316</c:v>
                      </c:pt>
                      <c:pt idx="12">
                        <c:v>76148526</c:v>
                      </c:pt>
                      <c:pt idx="13">
                        <c:v>85416166</c:v>
                      </c:pt>
                      <c:pt idx="14">
                        <c:v>97041210</c:v>
                      </c:pt>
                      <c:pt idx="15">
                        <c:v>102499358</c:v>
                      </c:pt>
                      <c:pt idx="16">
                        <c:v>109511390</c:v>
                      </c:pt>
                      <c:pt idx="17">
                        <c:v>112911108</c:v>
                      </c:pt>
                      <c:pt idx="18">
                        <c:v>99946572</c:v>
                      </c:pt>
                      <c:pt idx="19">
                        <c:v>78323824</c:v>
                      </c:pt>
                      <c:pt idx="20">
                        <c:v>90390766</c:v>
                      </c:pt>
                      <c:pt idx="21" formatCode="0.0%">
                        <c:v>5.493199382777661E-2</c:v>
                      </c:pt>
                      <c:pt idx="22" formatCode="0.0%">
                        <c:v>-1.9444752156129175E-3</c:v>
                      </c:pt>
                      <c:pt idx="23" formatCode="0.0%">
                        <c:v>-1.7364777294100103E-2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5C7-4BC5-9590-816C952056B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Serisi'!$B$6:$AB$6</c15:sqref>
                        </c15:fullRef>
                        <c15:formulaRef>
                          <c15:sqref>('Gerçekleşme ve Tahmin Serisi'!$B$6:$T$6,'Gerçekleşme ve Tahmin Serisi'!$W$6:$X$6,'Gerçekleşme ve Tahmin Serisi'!$Z$6:$AB$6)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25054613</c:v>
                      </c:pt>
                      <c:pt idx="2">
                        <c:v>25296216</c:v>
                      </c:pt>
                      <c:pt idx="3">
                        <c:v>30596507</c:v>
                      </c:pt>
                      <c:pt idx="4">
                        <c:v>35042957</c:v>
                      </c:pt>
                      <c:pt idx="5">
                        <c:v>32880802</c:v>
                      </c:pt>
                      <c:pt idx="6">
                        <c:v>38347191</c:v>
                      </c:pt>
                      <c:pt idx="7">
                        <c:v>43605513</c:v>
                      </c:pt>
                      <c:pt idx="8">
                        <c:v>44281549</c:v>
                      </c:pt>
                      <c:pt idx="9">
                        <c:v>52224966</c:v>
                      </c:pt>
                      <c:pt idx="10">
                        <c:v>59362145</c:v>
                      </c:pt>
                      <c:pt idx="11">
                        <c:v>65630304</c:v>
                      </c:pt>
                      <c:pt idx="12">
                        <c:v>73281895</c:v>
                      </c:pt>
                      <c:pt idx="13">
                        <c:v>80304068</c:v>
                      </c:pt>
                      <c:pt idx="14">
                        <c:v>84033321</c:v>
                      </c:pt>
                      <c:pt idx="15">
                        <c:v>71244179</c:v>
                      </c:pt>
                      <c:pt idx="16">
                        <c:v>83533953</c:v>
                      </c:pt>
                      <c:pt idx="17">
                        <c:v>97587056</c:v>
                      </c:pt>
                      <c:pt idx="18">
                        <c:v>108427124</c:v>
                      </c:pt>
                      <c:pt idx="19">
                        <c:v>103465515</c:v>
                      </c:pt>
                      <c:pt idx="20">
                        <c:v>123302397</c:v>
                      </c:pt>
                      <c:pt idx="21" formatCode="0.0%">
                        <c:v>9.4343040224919558E-2</c:v>
                      </c:pt>
                      <c:pt idx="22" formatCode="0.0%">
                        <c:v>5.4029116624352724E-2</c:v>
                      </c:pt>
                      <c:pt idx="23" formatCode="0.0%">
                        <c:v>0.60573351611320947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5C7-4BC5-9590-816C952056B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Serisi'!$B$7:$AB$7</c15:sqref>
                        </c15:fullRef>
                        <c15:formulaRef>
                          <c15:sqref>('Gerçekleşme ve Tahmin Serisi'!$B$7:$T$7,'Gerçekleşme ve Tahmin Serisi'!$W$7:$X$7,'Gerçekleşme ve Tahmin Serisi'!$Z$7:$AB$7)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  <c:pt idx="10">
                        <c:v>671531</c:v>
                      </c:pt>
                      <c:pt idx="11">
                        <c:v>677896</c:v>
                      </c:pt>
                      <c:pt idx="12">
                        <c:v>565447</c:v>
                      </c:pt>
                      <c:pt idx="13">
                        <c:v>461105</c:v>
                      </c:pt>
                      <c:pt idx="14">
                        <c:v>362473</c:v>
                      </c:pt>
                      <c:pt idx="15">
                        <c:v>409609</c:v>
                      </c:pt>
                      <c:pt idx="16">
                        <c:v>531501</c:v>
                      </c:pt>
                      <c:pt idx="17">
                        <c:v>449475</c:v>
                      </c:pt>
                      <c:pt idx="18">
                        <c:v>537642</c:v>
                      </c:pt>
                      <c:pt idx="19">
                        <c:v>436192</c:v>
                      </c:pt>
                      <c:pt idx="20">
                        <c:v>443412</c:v>
                      </c:pt>
                      <c:pt idx="21" formatCode="0.0%">
                        <c:v>0.22387305711167041</c:v>
                      </c:pt>
                      <c:pt idx="22" formatCode="0.0%">
                        <c:v>4.5861652181296009E-2</c:v>
                      </c:pt>
                      <c:pt idx="23" formatCode="0.0%">
                        <c:v>0.49715978845320891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5C7-4BC5-9590-816C952056B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Serisi'!$B$8:$AB$8</c15:sqref>
                        </c15:fullRef>
                        <c15:formulaRef>
                          <c15:sqref>('Gerçekleşme ve Tahmin Serisi'!$B$8:$T$8,'Gerçekleşme ve Tahmin Serisi'!$W$8:$X$8,'Gerçekleşme ve Tahmin Serisi'!$Z$8:$AB$8)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  <c:pt idx="10">
                        <c:v>1335185</c:v>
                      </c:pt>
                      <c:pt idx="11">
                        <c:v>1376486</c:v>
                      </c:pt>
                      <c:pt idx="12">
                        <c:v>1504973</c:v>
                      </c:pt>
                      <c:pt idx="13">
                        <c:v>1678971</c:v>
                      </c:pt>
                      <c:pt idx="14">
                        <c:v>1814958</c:v>
                      </c:pt>
                      <c:pt idx="15">
                        <c:v>1829908</c:v>
                      </c:pt>
                      <c:pt idx="16">
                        <c:v>1914017</c:v>
                      </c:pt>
                      <c:pt idx="17">
                        <c:v>2017220</c:v>
                      </c:pt>
                      <c:pt idx="18">
                        <c:v>2034430</c:v>
                      </c:pt>
                      <c:pt idx="19">
                        <c:v>1883471</c:v>
                      </c:pt>
                      <c:pt idx="20">
                        <c:v>2171330</c:v>
                      </c:pt>
                      <c:pt idx="21" formatCode="0.0%">
                        <c:v>5.6598950873427804E-2</c:v>
                      </c:pt>
                      <c:pt idx="22" formatCode="0.0%">
                        <c:v>2.6378897435623383E-2</c:v>
                      </c:pt>
                      <c:pt idx="23" formatCode="0.0%">
                        <c:v>0.26406506376456096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5C7-4BC5-9590-816C952056B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Serisi'!$A$9</c15:sqref>
                        </c15:formulaRef>
                      </c:ext>
                    </c:extLst>
                    <c:strCache>
                      <c:ptCount val="1"/>
                      <c:pt idx="0">
                        <c:v>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Serisi'!$B$9:$AB$9</c15:sqref>
                        </c15:fullRef>
                        <c15:formulaRef>
                          <c15:sqref>('Gerçekleşme ve Tahmin Serisi'!$B$9:$T$9,'Gerçekleşme ve Tahmin Serisi'!$W$9:$X$9,'Gerçekleşme ve Tahmin Serisi'!$Z$9:$AB$9)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376579</c:v>
                      </c:pt>
                      <c:pt idx="2">
                        <c:v>374987</c:v>
                      </c:pt>
                      <c:pt idx="3">
                        <c:v>449493</c:v>
                      </c:pt>
                      <c:pt idx="4">
                        <c:v>551980</c:v>
                      </c:pt>
                      <c:pt idx="5">
                        <c:v>627401</c:v>
                      </c:pt>
                      <c:pt idx="6">
                        <c:v>688468</c:v>
                      </c:pt>
                      <c:pt idx="7">
                        <c:v>741765</c:v>
                      </c:pt>
                      <c:pt idx="8">
                        <c:v>788469</c:v>
                      </c:pt>
                      <c:pt idx="9">
                        <c:v>919411</c:v>
                      </c:pt>
                      <c:pt idx="10">
                        <c:v>1042369</c:v>
                      </c:pt>
                      <c:pt idx="11">
                        <c:v>1093047</c:v>
                      </c:pt>
                      <c:pt idx="12">
                        <c:v>1223795</c:v>
                      </c:pt>
                      <c:pt idx="13">
                        <c:v>1345954</c:v>
                      </c:pt>
                      <c:pt idx="14">
                        <c:v>1456673</c:v>
                      </c:pt>
                      <c:pt idx="15">
                        <c:v>1452995</c:v>
                      </c:pt>
                      <c:pt idx="16">
                        <c:v>1500457</c:v>
                      </c:pt>
                      <c:pt idx="17">
                        <c:v>1544169</c:v>
                      </c:pt>
                      <c:pt idx="18">
                        <c:v>1556417</c:v>
                      </c:pt>
                      <c:pt idx="19">
                        <c:v>1488626</c:v>
                      </c:pt>
                      <c:pt idx="20">
                        <c:v>1685877</c:v>
                      </c:pt>
                      <c:pt idx="21" formatCode="0.0%">
                        <c:v>5.1446813735521631E-2</c:v>
                      </c:pt>
                      <c:pt idx="22" formatCode="0.0%">
                        <c:v>2.2050481511290076E-2</c:v>
                      </c:pt>
                      <c:pt idx="23" formatCode="0.0%">
                        <c:v>0.21688944601842691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5C7-4BC5-9590-816C952056B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Serisi'!$A$10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Serisi'!$B$10:$AB$10</c15:sqref>
                        </c15:fullRef>
                        <c15:formulaRef>
                          <c15:sqref>('Gerçekleşme ve Tahmin Serisi'!$B$10:$T$10,'Gerçekleşme ve Tahmin Serisi'!$W$10:$X$10,'Gerçekleşme ve Tahmin Serisi'!$Z$10:$AB$10)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157953</c:v>
                      </c:pt>
                      <c:pt idx="2">
                        <c:v>156582</c:v>
                      </c:pt>
                      <c:pt idx="3">
                        <c:v>196207</c:v>
                      </c:pt>
                      <c:pt idx="4">
                        <c:v>265113</c:v>
                      </c:pt>
                      <c:pt idx="5">
                        <c:v>341262</c:v>
                      </c:pt>
                      <c:pt idx="6">
                        <c:v>365177</c:v>
                      </c:pt>
                      <c:pt idx="7">
                        <c:v>385764</c:v>
                      </c:pt>
                      <c:pt idx="8">
                        <c:v>419422</c:v>
                      </c:pt>
                      <c:pt idx="9">
                        <c:v>497862</c:v>
                      </c:pt>
                      <c:pt idx="10">
                        <c:v>579488</c:v>
                      </c:pt>
                      <c:pt idx="11">
                        <c:v>600818</c:v>
                      </c:pt>
                      <c:pt idx="12">
                        <c:v>682685</c:v>
                      </c:pt>
                      <c:pt idx="13">
                        <c:v>754259</c:v>
                      </c:pt>
                      <c:pt idx="14">
                        <c:v>832958</c:v>
                      </c:pt>
                      <c:pt idx="15">
                        <c:v>886228</c:v>
                      </c:pt>
                      <c:pt idx="16">
                        <c:v>909332</c:v>
                      </c:pt>
                      <c:pt idx="17">
                        <c:v>892405</c:v>
                      </c:pt>
                      <c:pt idx="18">
                        <c:v>839894</c:v>
                      </c:pt>
                      <c:pt idx="19">
                        <c:v>786150</c:v>
                      </c:pt>
                      <c:pt idx="20">
                        <c:v>869404</c:v>
                      </c:pt>
                      <c:pt idx="21" formatCode="0.0%">
                        <c:v>3.8711577126399235E-2</c:v>
                      </c:pt>
                      <c:pt idx="22" formatCode="0.0%">
                        <c:v>9.0188464261560242E-3</c:v>
                      </c:pt>
                      <c:pt idx="23" formatCode="0.0%">
                        <c:v>8.4160305801733101E-2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5C7-4BC5-9590-816C952056B7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Serisi'!$A$11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Serisi'!$B$11:$AB$11</c15:sqref>
                        </c15:fullRef>
                        <c15:formulaRef>
                          <c15:sqref>('Gerçekleşme ve Tahmin Serisi'!$B$11:$T$11,'Gerçekleşme ve Tahmin Serisi'!$W$11:$X$11,'Gerçekleşme ve Tahmin Serisi'!$Z$11:$AB$11)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218626</c:v>
                      </c:pt>
                      <c:pt idx="2">
                        <c:v>218405</c:v>
                      </c:pt>
                      <c:pt idx="3">
                        <c:v>253286</c:v>
                      </c:pt>
                      <c:pt idx="4">
                        <c:v>286867</c:v>
                      </c:pt>
                      <c:pt idx="5">
                        <c:v>286139</c:v>
                      </c:pt>
                      <c:pt idx="6">
                        <c:v>323291</c:v>
                      </c:pt>
                      <c:pt idx="7">
                        <c:v>356001</c:v>
                      </c:pt>
                      <c:pt idx="8">
                        <c:v>369047</c:v>
                      </c:pt>
                      <c:pt idx="9">
                        <c:v>421549</c:v>
                      </c:pt>
                      <c:pt idx="10">
                        <c:v>462881</c:v>
                      </c:pt>
                      <c:pt idx="11">
                        <c:v>492229</c:v>
                      </c:pt>
                      <c:pt idx="12">
                        <c:v>541110</c:v>
                      </c:pt>
                      <c:pt idx="13">
                        <c:v>591695</c:v>
                      </c:pt>
                      <c:pt idx="14">
                        <c:v>623715</c:v>
                      </c:pt>
                      <c:pt idx="15">
                        <c:v>566767</c:v>
                      </c:pt>
                      <c:pt idx="16">
                        <c:v>591125</c:v>
                      </c:pt>
                      <c:pt idx="17">
                        <c:v>651764</c:v>
                      </c:pt>
                      <c:pt idx="18">
                        <c:v>716523</c:v>
                      </c:pt>
                      <c:pt idx="19">
                        <c:v>702476</c:v>
                      </c:pt>
                      <c:pt idx="20">
                        <c:v>816473</c:v>
                      </c:pt>
                      <c:pt idx="21" formatCode="0.0%">
                        <c:v>6.5007661000425002E-2</c:v>
                      </c:pt>
                      <c:pt idx="22" formatCode="0.0%">
                        <c:v>3.7610274251475451E-2</c:v>
                      </c:pt>
                      <c:pt idx="23" formatCode="0.0%">
                        <c:v>0.39414636492628846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5C7-4BC5-9590-816C952056B7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Serisi'!$A$12</c15:sqref>
                        </c15:formulaRef>
                      </c:ext>
                    </c:extLst>
                    <c:strCache>
                      <c:ptCount val="1"/>
                      <c:pt idx="0">
                        <c:v>Overflight 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Serisi'!$B$12:$AB$12</c15:sqref>
                        </c15:fullRef>
                        <c15:formulaRef>
                          <c15:sqref>('Gerçekleşme ve Tahmin Serisi'!$B$12:$T$12,'Gerçekleşme ve Tahmin Serisi'!$W$12:$X$12,'Gerçekleşme ve Tahmin Serisi'!$Z$12:$AB$12)</c15:sqref>
                        </c15:formulaRef>
                      </c:ext>
                    </c:extLst>
                    <c:numCache>
                      <c:formatCode>#,##0\ \ ;[Color30]\(\-#,##0\)</c:formatCode>
                      <c:ptCount val="24"/>
                      <c:pt idx="1">
                        <c:v>155952</c:v>
                      </c:pt>
                      <c:pt idx="2">
                        <c:v>154218</c:v>
                      </c:pt>
                      <c:pt idx="3">
                        <c:v>191056</c:v>
                      </c:pt>
                      <c:pt idx="4">
                        <c:v>206003</c:v>
                      </c:pt>
                      <c:pt idx="5">
                        <c:v>224774</c:v>
                      </c:pt>
                      <c:pt idx="6">
                        <c:v>247099</c:v>
                      </c:pt>
                      <c:pt idx="7">
                        <c:v>269172</c:v>
                      </c:pt>
                      <c:pt idx="8">
                        <c:v>277584</c:v>
                      </c:pt>
                      <c:pt idx="9">
                        <c:v>293714</c:v>
                      </c:pt>
                      <c:pt idx="10">
                        <c:v>292816</c:v>
                      </c:pt>
                      <c:pt idx="11">
                        <c:v>283439</c:v>
                      </c:pt>
                      <c:pt idx="12">
                        <c:v>281178</c:v>
                      </c:pt>
                      <c:pt idx="13">
                        <c:v>333017</c:v>
                      </c:pt>
                      <c:pt idx="14">
                        <c:v>358285</c:v>
                      </c:pt>
                      <c:pt idx="15">
                        <c:v>376913</c:v>
                      </c:pt>
                      <c:pt idx="16">
                        <c:v>413560</c:v>
                      </c:pt>
                      <c:pt idx="17">
                        <c:v>473051</c:v>
                      </c:pt>
                      <c:pt idx="18">
                        <c:v>478013</c:v>
                      </c:pt>
                      <c:pt idx="19">
                        <c:v>394845</c:v>
                      </c:pt>
                      <c:pt idx="20">
                        <c:v>485453</c:v>
                      </c:pt>
                      <c:pt idx="21" formatCode="0.0%">
                        <c:v>7.4491248380378738E-2</c:v>
                      </c:pt>
                      <c:pt idx="22" formatCode="0.0%">
                        <c:v>4.2616527498686718E-2</c:v>
                      </c:pt>
                      <c:pt idx="23" formatCode="0.0%">
                        <c:v>0.45586614008401133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5C7-4BC5-9590-816C952056B7}"/>
                  </c:ext>
                </c:extLst>
              </c15:ser>
            </c15:filteredLineSeries>
          </c:ext>
        </c:extLst>
      </c:lineChart>
      <c:catAx>
        <c:axId val="20576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5770704"/>
        <c:crosses val="autoZero"/>
        <c:auto val="1"/>
        <c:lblAlgn val="ctr"/>
        <c:lblOffset val="100"/>
        <c:noMultiLvlLbl val="0"/>
      </c:catAx>
      <c:valAx>
        <c:axId val="20577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576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Kargo Grafiği </a:t>
            </a:r>
            <a:endParaRPr lang="tr-TR" sz="1100">
              <a:effectLst/>
            </a:endParaRPr>
          </a:p>
          <a:p>
            <a:pPr>
              <a:defRPr/>
            </a:pPr>
            <a:r>
              <a:rPr lang="tr-TR" sz="1400" b="0" i="0" baseline="0">
                <a:effectLst/>
              </a:rPr>
              <a:t>(2015-2024)</a:t>
            </a:r>
            <a:endParaRPr lang="tr-TR" sz="1100">
              <a:effectLst/>
            </a:endParaRPr>
          </a:p>
        </c:rich>
      </c:tx>
      <c:layout>
        <c:manualLayout>
          <c:xMode val="edge"/>
          <c:yMode val="edge"/>
          <c:x val="0.18377984447157039"/>
          <c:y val="3.535521552066122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13"/>
          <c:order val="13"/>
          <c:tx>
            <c:strRef>
              <c:f>'Gerçekleşme ve Tahmin Serisi'!$A$16</c:f>
              <c:strCache>
                <c:ptCount val="1"/>
                <c:pt idx="0">
                  <c:v>Kargo Trafiği                            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F4-49F1-9C87-D918E6D63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Serisi'!$P$16:$Y$16</c15:sqref>
                  </c15:fullRef>
                </c:ext>
              </c:extLst>
              <c:f>'Gerçekleşme ve Tahmin Serisi'!$P$16:$Y$16</c:f>
              <c:numCache>
                <c:formatCode>#,##0\ \ ;[Color30]\(\-#,##0\)</c:formatCode>
                <c:ptCount val="10"/>
                <c:pt idx="0" formatCode="_-* #,##0\ _T_L_-;\-* #,##0\ _T_L_-;_-* &quot;-&quot;??\ _T_L_-;_-@_-">
                  <c:v>904761.75699999998</c:v>
                </c:pt>
                <c:pt idx="1">
                  <c:v>1032943.4029999997</c:v>
                </c:pt>
                <c:pt idx="2">
                  <c:v>1256223.6230000004</c:v>
                </c:pt>
                <c:pt idx="3">
                  <c:v>1388622.9489999998</c:v>
                </c:pt>
                <c:pt idx="4">
                  <c:v>1522403.851</c:v>
                </c:pt>
                <c:pt idx="5">
                  <c:v>1368576.6260000002</c:v>
                </c:pt>
                <c:pt idx="6">
                  <c:v>1711150.5129999965</c:v>
                </c:pt>
                <c:pt idx="7">
                  <c:v>1678249.2749999994</c:v>
                </c:pt>
                <c:pt idx="8">
                  <c:v>1670078.2709999999</c:v>
                </c:pt>
                <c:pt idx="9">
                  <c:v>2166797.2490000003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E90-40AD-AD41-87119EA402A7}"/>
            </c:ext>
          </c:extLst>
        </c:ser>
        <c:ser>
          <c:idx val="14"/>
          <c:order val="14"/>
          <c:tx>
            <c:strRef>
              <c:f>'Gerçekleşme ve Tahmin Serisi'!$A$17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Serisi'!$P$17:$Y$17</c15:sqref>
                  </c15:fullRef>
                </c:ext>
              </c:extLst>
              <c:f>'Gerçekleşme ve Tahmin Serisi'!$P$17:$Y$17</c:f>
              <c:numCache>
                <c:formatCode>#,##0\ \ ;[Color30]\(\-#,##0\)</c:formatCode>
                <c:ptCount val="10"/>
                <c:pt idx="0">
                  <c:v>101447.36700000001</c:v>
                </c:pt>
                <c:pt idx="1">
                  <c:v>81587.263999999996</c:v>
                </c:pt>
                <c:pt idx="2">
                  <c:v>75254.445000000007</c:v>
                </c:pt>
                <c:pt idx="3">
                  <c:v>52807.453999999976</c:v>
                </c:pt>
                <c:pt idx="4">
                  <c:v>65666.662999999986</c:v>
                </c:pt>
                <c:pt idx="5">
                  <c:v>51043.286000000022</c:v>
                </c:pt>
                <c:pt idx="6">
                  <c:v>106317.11999999979</c:v>
                </c:pt>
                <c:pt idx="7">
                  <c:v>105088.46699999977</c:v>
                </c:pt>
                <c:pt idx="8">
                  <c:v>109461.16299999996</c:v>
                </c:pt>
                <c:pt idx="9">
                  <c:v>115860.649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E90-40AD-AD41-87119EA402A7}"/>
            </c:ext>
          </c:extLst>
        </c:ser>
        <c:ser>
          <c:idx val="15"/>
          <c:order val="15"/>
          <c:tx>
            <c:strRef>
              <c:f>'Gerçekleşme ve Tahmin Serisi'!$A$18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Serisi'!$P$2:$Y$2</c15:sqref>
                  </c15:fullRef>
                </c:ext>
              </c:extLst>
              <c:f>'Gerçekleşme ve Tahmin Serisi'!$P$2:$Y$2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Serisi'!$P$18:$Y$18</c15:sqref>
                  </c15:fullRef>
                </c:ext>
              </c:extLst>
              <c:f>'Gerçekleşme ve Tahmin Serisi'!$P$18:$Y$18</c:f>
              <c:numCache>
                <c:formatCode>#,##0\ \ ;[Color30]\(\-#,##0\)</c:formatCode>
                <c:ptCount val="10"/>
                <c:pt idx="0">
                  <c:v>803314.39</c:v>
                </c:pt>
                <c:pt idx="1">
                  <c:v>951356.13899999973</c:v>
                </c:pt>
                <c:pt idx="2">
                  <c:v>1180969.1780000003</c:v>
                </c:pt>
                <c:pt idx="3">
                  <c:v>1335815.4949999999</c:v>
                </c:pt>
                <c:pt idx="4">
                  <c:v>1456737.1880000001</c:v>
                </c:pt>
                <c:pt idx="5">
                  <c:v>1317533.3400000001</c:v>
                </c:pt>
                <c:pt idx="6">
                  <c:v>1604833.3929999967</c:v>
                </c:pt>
                <c:pt idx="7">
                  <c:v>1573160.8079999997</c:v>
                </c:pt>
                <c:pt idx="8">
                  <c:v>1560617.108</c:v>
                </c:pt>
                <c:pt idx="9">
                  <c:v>2050936.6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E90-40AD-AD41-87119EA40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794079"/>
        <c:axId val="43679990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Serisi'!$B$3:$Q$3</c15:sqref>
                        </c15:fullRef>
                        <c15:formulaRef>
                          <c15:sqref>'Gerçekleşme ve Tahmin Serisi'!$B$3:$L$3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E90-40AD-AD41-87119EA402A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Serisi'!$B$4:$Q$4</c15:sqref>
                        </c15:fullRef>
                        <c15:formulaRef>
                          <c15:sqref>'Gerçekleşme ve Tahmin Serisi'!$B$4:$L$4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55572426</c:v>
                      </c:pt>
                      <c:pt idx="5">
                        <c:v>61655659</c:v>
                      </c:pt>
                      <c:pt idx="6">
                        <c:v>70296532</c:v>
                      </c:pt>
                      <c:pt idx="7">
                        <c:v>79438289</c:v>
                      </c:pt>
                      <c:pt idx="8">
                        <c:v>85508508</c:v>
                      </c:pt>
                      <c:pt idx="9">
                        <c:v>102800392</c:v>
                      </c:pt>
                      <c:pt idx="10">
                        <c:v>117620469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E90-40AD-AD41-87119EA402A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Serisi'!$B$5:$Q$5</c15:sqref>
                        </c15:fullRef>
                        <c15:formulaRef>
                          <c15:sqref>'Gerçekleşme ve Tahmin Serisi'!$B$5:$L$5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8729279</c:v>
                      </c:pt>
                      <c:pt idx="2">
                        <c:v>9147439</c:v>
                      </c:pt>
                      <c:pt idx="3">
                        <c:v>14460864</c:v>
                      </c:pt>
                      <c:pt idx="4">
                        <c:v>20529469</c:v>
                      </c:pt>
                      <c:pt idx="5">
                        <c:v>28774857</c:v>
                      </c:pt>
                      <c:pt idx="6">
                        <c:v>31949341</c:v>
                      </c:pt>
                      <c:pt idx="7">
                        <c:v>35832776</c:v>
                      </c:pt>
                      <c:pt idx="8">
                        <c:v>41226959</c:v>
                      </c:pt>
                      <c:pt idx="9">
                        <c:v>50575426</c:v>
                      </c:pt>
                      <c:pt idx="10">
                        <c:v>58258324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E90-40AD-AD41-87119EA402A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Serisi'!$B$6:$Q$6</c15:sqref>
                        </c15:fullRef>
                        <c15:formulaRef>
                          <c15:sqref>'Gerçekleşme ve Tahmin Serisi'!$B$6:$L$6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25054613</c:v>
                      </c:pt>
                      <c:pt idx="2">
                        <c:v>25296216</c:v>
                      </c:pt>
                      <c:pt idx="3">
                        <c:v>30596507</c:v>
                      </c:pt>
                      <c:pt idx="4">
                        <c:v>35042957</c:v>
                      </c:pt>
                      <c:pt idx="5">
                        <c:v>32880802</c:v>
                      </c:pt>
                      <c:pt idx="6">
                        <c:v>38347191</c:v>
                      </c:pt>
                      <c:pt idx="7">
                        <c:v>43605513</c:v>
                      </c:pt>
                      <c:pt idx="8">
                        <c:v>44281549</c:v>
                      </c:pt>
                      <c:pt idx="9">
                        <c:v>52224966</c:v>
                      </c:pt>
                      <c:pt idx="10">
                        <c:v>59362145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E90-40AD-AD41-87119EA402A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Serisi'!$B$7:$Q$7</c15:sqref>
                        </c15:fullRef>
                        <c15:formulaRef>
                          <c15:sqref>'Gerçekleşme ve Tahmin Serisi'!$B$7:$L$7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  <c:pt idx="10">
                        <c:v>671531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90-40AD-AD41-87119EA402A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Serisi'!$B$8:$Q$8</c15:sqref>
                        </c15:fullRef>
                        <c15:formulaRef>
                          <c15:sqref>'Gerçekleşme ve Tahmin Serisi'!$B$8:$L$8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  <c:pt idx="10">
                        <c:v>1335185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E90-40AD-AD41-87119EA402A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Serisi'!$A$9</c15:sqref>
                        </c15:formulaRef>
                      </c:ext>
                    </c:extLst>
                    <c:strCache>
                      <c:ptCount val="1"/>
                      <c:pt idx="0">
                        <c:v>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Serisi'!$B$9:$Q$9</c15:sqref>
                        </c15:fullRef>
                        <c15:formulaRef>
                          <c15:sqref>'Gerçekleşme ve Tahmin Serisi'!$B$9:$L$9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376579</c:v>
                      </c:pt>
                      <c:pt idx="2">
                        <c:v>374987</c:v>
                      </c:pt>
                      <c:pt idx="3">
                        <c:v>449493</c:v>
                      </c:pt>
                      <c:pt idx="4">
                        <c:v>551980</c:v>
                      </c:pt>
                      <c:pt idx="5">
                        <c:v>627401</c:v>
                      </c:pt>
                      <c:pt idx="6">
                        <c:v>688468</c:v>
                      </c:pt>
                      <c:pt idx="7">
                        <c:v>741765</c:v>
                      </c:pt>
                      <c:pt idx="8">
                        <c:v>788469</c:v>
                      </c:pt>
                      <c:pt idx="9">
                        <c:v>919411</c:v>
                      </c:pt>
                      <c:pt idx="10">
                        <c:v>1042369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90-40AD-AD41-87119EA402A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Serisi'!$A$10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Serisi'!$B$10:$Q$10</c15:sqref>
                        </c15:fullRef>
                        <c15:formulaRef>
                          <c15:sqref>'Gerçekleşme ve Tahmin Serisi'!$B$10:$L$10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157953</c:v>
                      </c:pt>
                      <c:pt idx="2">
                        <c:v>156582</c:v>
                      </c:pt>
                      <c:pt idx="3">
                        <c:v>196207</c:v>
                      </c:pt>
                      <c:pt idx="4">
                        <c:v>265113</c:v>
                      </c:pt>
                      <c:pt idx="5">
                        <c:v>341262</c:v>
                      </c:pt>
                      <c:pt idx="6">
                        <c:v>365177</c:v>
                      </c:pt>
                      <c:pt idx="7">
                        <c:v>385764</c:v>
                      </c:pt>
                      <c:pt idx="8">
                        <c:v>419422</c:v>
                      </c:pt>
                      <c:pt idx="9">
                        <c:v>497862</c:v>
                      </c:pt>
                      <c:pt idx="10">
                        <c:v>579488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E90-40AD-AD41-87119EA402A7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Serisi'!$A$11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Serisi'!$B$11:$Q$11</c15:sqref>
                        </c15:fullRef>
                        <c15:formulaRef>
                          <c15:sqref>'Gerçekleşme ve Tahmin Serisi'!$B$11:$L$11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218626</c:v>
                      </c:pt>
                      <c:pt idx="2">
                        <c:v>218405</c:v>
                      </c:pt>
                      <c:pt idx="3">
                        <c:v>253286</c:v>
                      </c:pt>
                      <c:pt idx="4">
                        <c:v>286867</c:v>
                      </c:pt>
                      <c:pt idx="5">
                        <c:v>286139</c:v>
                      </c:pt>
                      <c:pt idx="6">
                        <c:v>323291</c:v>
                      </c:pt>
                      <c:pt idx="7">
                        <c:v>356001</c:v>
                      </c:pt>
                      <c:pt idx="8">
                        <c:v>369047</c:v>
                      </c:pt>
                      <c:pt idx="9">
                        <c:v>421549</c:v>
                      </c:pt>
                      <c:pt idx="10">
                        <c:v>462881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E90-40AD-AD41-87119EA402A7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Serisi'!$A$12</c15:sqref>
                        </c15:formulaRef>
                      </c:ext>
                    </c:extLst>
                    <c:strCache>
                      <c:ptCount val="1"/>
                      <c:pt idx="0">
                        <c:v>Overflight 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Serisi'!$B$12:$Q$12</c15:sqref>
                        </c15:fullRef>
                        <c15:formulaRef>
                          <c15:sqref>'Gerçekleşme ve Tahmin Serisi'!$B$12:$L$12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155952</c:v>
                      </c:pt>
                      <c:pt idx="2">
                        <c:v>154218</c:v>
                      </c:pt>
                      <c:pt idx="3">
                        <c:v>191056</c:v>
                      </c:pt>
                      <c:pt idx="4">
                        <c:v>206003</c:v>
                      </c:pt>
                      <c:pt idx="5">
                        <c:v>224774</c:v>
                      </c:pt>
                      <c:pt idx="6">
                        <c:v>247099</c:v>
                      </c:pt>
                      <c:pt idx="7">
                        <c:v>269172</c:v>
                      </c:pt>
                      <c:pt idx="8">
                        <c:v>277584</c:v>
                      </c:pt>
                      <c:pt idx="9">
                        <c:v>293714</c:v>
                      </c:pt>
                      <c:pt idx="10">
                        <c:v>292816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E90-40AD-AD41-87119EA402A7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Serisi'!$A$13</c15:sqref>
                        </c15:formulaRef>
                      </c:ext>
                    </c:extLst>
                    <c:strCache>
                      <c:ptCount val="1"/>
                      <c:pt idx="0">
                        <c:v>Yük Trafiği
(Kargo+Posta+Bagaj) (Ton)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Serisi'!$B$13:$Q$13</c15:sqref>
                        </c15:fullRef>
                        <c15:formulaRef>
                          <c15:sqref>'Gerçekleşme ve Tahmin Serisi'!$B$13:$L$13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896865</c:v>
                      </c:pt>
                      <c:pt idx="2">
                        <c:v>964080</c:v>
                      </c:pt>
                      <c:pt idx="3">
                        <c:v>1164349</c:v>
                      </c:pt>
                      <c:pt idx="4">
                        <c:v>1304241</c:v>
                      </c:pt>
                      <c:pt idx="5">
                        <c:v>1360550</c:v>
                      </c:pt>
                      <c:pt idx="6">
                        <c:v>1546184</c:v>
                      </c:pt>
                      <c:pt idx="7">
                        <c:v>1644014</c:v>
                      </c:pt>
                      <c:pt idx="8">
                        <c:v>1726345</c:v>
                      </c:pt>
                      <c:pt idx="9">
                        <c:v>2021076</c:v>
                      </c:pt>
                      <c:pt idx="10">
                        <c:v>2249473.2350000003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E90-40AD-AD41-87119EA402A7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Serisi'!$A$14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Serisi'!$B$14:$Q$14</c15:sqref>
                        </c15:fullRef>
                        <c15:formulaRef>
                          <c15:sqref>'Gerçekleşme ve Tahmin Serisi'!$B$14:$L$14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181262</c:v>
                      </c:pt>
                      <c:pt idx="2">
                        <c:v>188979</c:v>
                      </c:pt>
                      <c:pt idx="3">
                        <c:v>262790</c:v>
                      </c:pt>
                      <c:pt idx="4">
                        <c:v>324597</c:v>
                      </c:pt>
                      <c:pt idx="5">
                        <c:v>389206</c:v>
                      </c:pt>
                      <c:pt idx="6">
                        <c:v>414294</c:v>
                      </c:pt>
                      <c:pt idx="7">
                        <c:v>424555</c:v>
                      </c:pt>
                      <c:pt idx="8">
                        <c:v>484833</c:v>
                      </c:pt>
                      <c:pt idx="9">
                        <c:v>554710</c:v>
                      </c:pt>
                      <c:pt idx="10">
                        <c:v>617834.58899999992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E90-40AD-AD41-87119EA402A7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Serisi'!$A$15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Serisi'!$P$2:$Y$2</c15:sqref>
                        </c15:fullRef>
                        <c15:formulaRef>
                          <c15:sqref>'Gerçekleşme ve Tahmin Serisi'!$P$2:$Y$2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Serisi'!$B$15:$Q$15</c15:sqref>
                        </c15:fullRef>
                        <c15:formulaRef>
                          <c15:sqref>'Gerçekleşme ve Tahmin Serisi'!$B$15:$L$15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715603</c:v>
                      </c:pt>
                      <c:pt idx="2">
                        <c:v>775101</c:v>
                      </c:pt>
                      <c:pt idx="3">
                        <c:v>901559</c:v>
                      </c:pt>
                      <c:pt idx="4">
                        <c:v>979644</c:v>
                      </c:pt>
                      <c:pt idx="5">
                        <c:v>971344</c:v>
                      </c:pt>
                      <c:pt idx="6">
                        <c:v>1131890</c:v>
                      </c:pt>
                      <c:pt idx="7">
                        <c:v>1219459</c:v>
                      </c:pt>
                      <c:pt idx="8">
                        <c:v>1241512</c:v>
                      </c:pt>
                      <c:pt idx="9">
                        <c:v>1466366</c:v>
                      </c:pt>
                      <c:pt idx="10">
                        <c:v>1631638.6460000002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E90-40AD-AD41-87119EA402A7}"/>
                  </c:ext>
                </c:extLst>
              </c15:ser>
            </c15:filteredLineSeries>
          </c:ext>
        </c:extLst>
      </c:lineChart>
      <c:catAx>
        <c:axId val="43679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36799903"/>
        <c:crosses val="autoZero"/>
        <c:auto val="1"/>
        <c:lblAlgn val="ctr"/>
        <c:lblOffset val="100"/>
        <c:noMultiLvlLbl val="0"/>
      </c:catAx>
      <c:valAx>
        <c:axId val="43679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3679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119061</xdr:colOff>
      <xdr:row>21</xdr:row>
      <xdr:rowOff>39290</xdr:rowOff>
    </xdr:from>
    <xdr:to>
      <xdr:col>7</xdr:col>
      <xdr:colOff>476248</xdr:colOff>
      <xdr:row>39</xdr:row>
      <xdr:rowOff>142875</xdr:rowOff>
    </xdr:to>
    <xdr:graphicFrame macro="">
      <xdr:nvGraphicFrame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559594</xdr:colOff>
      <xdr:row>21</xdr:row>
      <xdr:rowOff>95250</xdr:rowOff>
    </xdr:from>
    <xdr:to>
      <xdr:col>13</xdr:col>
      <xdr:colOff>631031</xdr:colOff>
      <xdr:row>40</xdr:row>
      <xdr:rowOff>119063</xdr:rowOff>
    </xdr:to>
    <xdr:graphicFrame macro="">
      <xdr:nvGraphicFrame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107156</xdr:colOff>
      <xdr:row>40</xdr:row>
      <xdr:rowOff>75008</xdr:rowOff>
    </xdr:from>
    <xdr:to>
      <xdr:col>7</xdr:col>
      <xdr:colOff>428624</xdr:colOff>
      <xdr:row>59</xdr:row>
      <xdr:rowOff>71437</xdr:rowOff>
    </xdr:to>
    <xdr:graphicFrame macro="">
      <xdr:nvGraphicFrame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535780</xdr:colOff>
      <xdr:row>40</xdr:row>
      <xdr:rowOff>86915</xdr:rowOff>
    </xdr:from>
    <xdr:to>
      <xdr:col>13</xdr:col>
      <xdr:colOff>595312</xdr:colOff>
      <xdr:row>59</xdr:row>
      <xdr:rowOff>59530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438150</xdr:colOff>
      <xdr:row>28</xdr:row>
      <xdr:rowOff>114300</xdr:rowOff>
    </xdr:to>
    <xdr:sp macro="" textlink="">
      <xdr:nvSpPr>
        <xdr:cNvPr id="2" name="1 Metin kutus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6534150" cy="544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/>
          <a:endParaRPr lang="tr-TR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Yayınlanan İstatistiklere İlişkin Sözlük Tanımlamaları; </a:t>
          </a:r>
        </a:p>
        <a:p>
          <a:pPr marL="0" indent="0"/>
          <a:endParaRPr lang="tr-TR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-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Havalimanı trafiği aşağıdakilerin bir veya ikisini kapsar; </a:t>
          </a: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a) Uçak Hareketleri </a:t>
          </a: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b) Havalimanına gelen ya da havalimanından giden yolcular ve yük ( kargo-posta-bagaj)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Havalimanı uçak trafiği, havalimanına inen veya kalkan uçak trafiği hareketidir. İniş ve kalkış toplamı iki hareket olarak sayılır.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Overflight Uçuş : Türk Hava Sahasına giriş ile başlayan çıkış ile biten üstgeçiş hareketidir.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Yolcu: Hava yoluyla seyahat eden, uçuş personeli ve kabin mürettebatı hariç uçaktaki tüm bireylerdir.          (istatistiklerde yolcu sayısına kucaktaki bebek dahil edilmemektedir.)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Direkt transit yolcular: Vardıkları uçakla kısa bir aradan sonra aynı uçuş sayısına sahip yine aynı uçakla seyahatlerine devam eden yolculardır.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Transfer ya da dolaylı transit yolcular: 24 saat içinde farklı uçaklarla yada aynı ama farklı uçuş sayısına sahip uçakla varıp ayrılan yolculardır. (Bu yolcular varıştan ve kalkıştan sonra olmak üzere iki kez sayılırlar.)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Bagaj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ICAO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: Operatörün izniyle,uçakta taşınan yada uçağa yüklenen yolcu ve mürettebatın kişisel eşyalarıdır. 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Kargo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ICAO/Eurostat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P:Posta ve bagaj dışında,uçakta taşınan eşyadır.İstatistiksel amaçlardan dolayı </a:t>
          </a: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kargolar,ekspres navlun, koli ve diplomatik çantaları içerir fakat yolcu bagajlarını içermez. İster yolcu uçağıyla ister tüm kargo hizmetleriyle taşınsın bütün kargolar buna dahil edilmelidir. 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Posta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Eurostat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: Bir uçakta taşınan,nakliye edilen ve posta yönetimine ulaştırma amacı güdülen yazışma haberleri ve diğer nesnelerdir.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2\eka_ortak\TEMP\BEKLENT&#304;%20ANKET&#304;\&#199;E&#350;&#304;TL&#304;\INTERN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dmsfile1\IGM\ODM\FDI-Quest_Model_Final_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ÇİNDEKİLER"/>
      <sheetName val="bilgi notu"/>
      <sheetName val="anket formu"/>
      <sheetName val="son dönem özet tablo"/>
      <sheetName val="ayrıntılı tablo(Ağus.01-Ara.01)"/>
      <sheetName val="katılım oranı "/>
      <sheetName val="katılım oranı (Ağus.01-Ara.01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HiddenErrors"/>
      <sheetName val="HiddenSettings"/>
      <sheetName val="Y5-1"/>
      <sheetName val="Y5-2"/>
      <sheetName val="Y5-3"/>
      <sheetName val="Y6-1"/>
      <sheetName val="Y6-2"/>
      <sheetName val="Y6-3"/>
      <sheetName val="Y7-1"/>
      <sheetName val="Y7-2"/>
      <sheetName val="Y8-1"/>
      <sheetName val="Y8-2"/>
    </sheetNames>
    <sheetDataSet>
      <sheetData sheetId="0"/>
      <sheetData sheetId="1"/>
      <sheetData sheetId="2">
        <row r="4">
          <cell r="B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AGF72"/>
  <sheetViews>
    <sheetView showGridLines="0" tabSelected="1" zoomScale="70" zoomScaleNormal="70" zoomScaleSheetLayoutView="70" workbookViewId="0">
      <pane xSplit="1" topLeftCell="M1" activePane="topRight" state="frozen"/>
      <selection pane="topRight" activeCell="AD20" sqref="AD20"/>
    </sheetView>
  </sheetViews>
  <sheetFormatPr defaultRowHeight="15" x14ac:dyDescent="0.25"/>
  <cols>
    <col min="1" max="1" width="14.5703125" style="2" customWidth="1"/>
    <col min="2" max="2" width="15.140625" style="2" customWidth="1"/>
    <col min="3" max="7" width="15.5703125" style="39" customWidth="1"/>
    <col min="8" max="10" width="15.5703125" style="39" bestFit="1" customWidth="1"/>
    <col min="11" max="14" width="17" style="39" bestFit="1" customWidth="1"/>
    <col min="15" max="25" width="17" style="39" customWidth="1"/>
    <col min="26" max="26" width="21.7109375" style="2" bestFit="1" customWidth="1"/>
    <col min="27" max="27" width="21.42578125" style="2" bestFit="1" customWidth="1"/>
    <col min="28" max="28" width="21.7109375" style="2" bestFit="1" customWidth="1"/>
    <col min="29" max="29" width="19.140625" style="39" bestFit="1" customWidth="1"/>
    <col min="30" max="30" width="18.85546875" style="39" bestFit="1" customWidth="1"/>
    <col min="31" max="31" width="16.85546875" style="1" bestFit="1" customWidth="1"/>
    <col min="32" max="32" width="18.85546875" style="1" bestFit="1" customWidth="1"/>
    <col min="33" max="864" width="9.140625" style="1"/>
    <col min="865" max="16384" width="9.140625" style="2"/>
  </cols>
  <sheetData>
    <row r="1" spans="1:864" ht="33.75" customHeight="1" x14ac:dyDescent="0.25">
      <c r="A1" s="102" t="s">
        <v>87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86" t="s">
        <v>86</v>
      </c>
      <c r="AD1" s="87"/>
      <c r="AE1" s="87"/>
    </row>
    <row r="2" spans="1:864" ht="48" thickBot="1" x14ac:dyDescent="0.3">
      <c r="A2" s="103" t="s">
        <v>0</v>
      </c>
      <c r="B2" s="103"/>
      <c r="C2" s="3">
        <v>2002</v>
      </c>
      <c r="D2" s="3">
        <v>2003</v>
      </c>
      <c r="E2" s="3">
        <v>2004</v>
      </c>
      <c r="F2" s="3">
        <v>2005</v>
      </c>
      <c r="G2" s="3">
        <v>2006</v>
      </c>
      <c r="H2" s="3">
        <v>2007</v>
      </c>
      <c r="I2" s="3">
        <v>2008</v>
      </c>
      <c r="J2" s="3">
        <v>2009</v>
      </c>
      <c r="K2" s="3">
        <v>2010</v>
      </c>
      <c r="L2" s="3">
        <v>2011</v>
      </c>
      <c r="M2" s="3">
        <v>2012</v>
      </c>
      <c r="N2" s="3">
        <v>2013</v>
      </c>
      <c r="O2" s="3">
        <v>2014</v>
      </c>
      <c r="P2" s="3">
        <v>2015</v>
      </c>
      <c r="Q2" s="3">
        <v>2016</v>
      </c>
      <c r="R2" s="3">
        <v>2017</v>
      </c>
      <c r="S2" s="3">
        <v>2018</v>
      </c>
      <c r="T2" s="5">
        <v>2019</v>
      </c>
      <c r="U2" s="5">
        <v>2020</v>
      </c>
      <c r="V2" s="5">
        <v>2021</v>
      </c>
      <c r="W2" s="5">
        <v>2022</v>
      </c>
      <c r="X2" s="5">
        <v>2023</v>
      </c>
      <c r="Y2" s="5">
        <v>2024</v>
      </c>
      <c r="Z2" s="4" t="s">
        <v>83</v>
      </c>
      <c r="AA2" s="4" t="s">
        <v>84</v>
      </c>
      <c r="AB2" s="4" t="s">
        <v>85</v>
      </c>
      <c r="AC2" s="5">
        <v>2025</v>
      </c>
      <c r="AD2" s="5">
        <v>2026</v>
      </c>
      <c r="AE2" s="5">
        <v>2027</v>
      </c>
    </row>
    <row r="3" spans="1:864" s="8" customFormat="1" ht="33" customHeight="1" x14ac:dyDescent="0.25">
      <c r="A3" s="104" t="s">
        <v>81</v>
      </c>
      <c r="B3" s="105"/>
      <c r="C3" s="6">
        <f>+C5+C6+C7</f>
        <v>33783892</v>
      </c>
      <c r="D3" s="7">
        <f>+D5+D6+D7</f>
        <v>34443655</v>
      </c>
      <c r="E3" s="7">
        <f t="shared" ref="E3:M3" si="0">+E5+E6+E7</f>
        <v>45057371</v>
      </c>
      <c r="F3" s="7">
        <f t="shared" si="0"/>
        <v>56119472</v>
      </c>
      <c r="G3" s="7">
        <f t="shared" si="0"/>
        <v>62271876</v>
      </c>
      <c r="H3" s="7">
        <f t="shared" si="0"/>
        <v>70715263</v>
      </c>
      <c r="I3" s="7">
        <f t="shared" si="0"/>
        <v>79887380</v>
      </c>
      <c r="J3" s="7">
        <f t="shared" si="0"/>
        <v>86001343</v>
      </c>
      <c r="K3" s="7">
        <f t="shared" si="0"/>
        <v>103536513</v>
      </c>
      <c r="L3" s="7">
        <f t="shared" si="0"/>
        <v>118292000</v>
      </c>
      <c r="M3" s="7">
        <f t="shared" si="0"/>
        <v>131029516</v>
      </c>
      <c r="N3" s="7">
        <f t="shared" ref="N3:S3" si="1">+N4+N7</f>
        <v>149995868</v>
      </c>
      <c r="O3" s="7">
        <f t="shared" si="1"/>
        <v>166181339</v>
      </c>
      <c r="P3" s="7">
        <f t="shared" si="1"/>
        <v>181437004</v>
      </c>
      <c r="Q3" s="7">
        <f t="shared" si="1"/>
        <v>174153146</v>
      </c>
      <c r="R3" s="7">
        <f t="shared" si="1"/>
        <v>193576844</v>
      </c>
      <c r="S3" s="7">
        <f t="shared" si="1"/>
        <v>210947639</v>
      </c>
      <c r="T3" s="7">
        <f t="shared" ref="T3:Y3" si="2">+T4+T7</f>
        <v>208911338</v>
      </c>
      <c r="U3" s="7">
        <f t="shared" si="2"/>
        <v>81703685</v>
      </c>
      <c r="V3" s="7">
        <f t="shared" si="2"/>
        <v>128350222</v>
      </c>
      <c r="W3" s="7">
        <f t="shared" si="2"/>
        <v>182225531</v>
      </c>
      <c r="X3" s="7">
        <f t="shared" si="2"/>
        <v>214136575</v>
      </c>
      <c r="Y3" s="7">
        <f t="shared" si="2"/>
        <v>230833911</v>
      </c>
      <c r="Z3" s="71">
        <f t="shared" ref="Z3:Z18" si="3">+(Y3-X3)/X3</f>
        <v>7.7975170752590958E-2</v>
      </c>
      <c r="AA3" s="71">
        <f t="shared" ref="AA3:AA18" si="4">+(Y3/P3)^(1/9)-1</f>
        <v>2.7115551456333487E-2</v>
      </c>
      <c r="AB3" s="71">
        <f t="shared" ref="AB3:AB18" si="5">+(Y3-P3)/P3</f>
        <v>0.27225376252354783</v>
      </c>
      <c r="AC3" s="7">
        <f>+AC4+AC7</f>
        <v>246095783</v>
      </c>
      <c r="AD3" s="7">
        <f>+AD4+AD7</f>
        <v>258227127</v>
      </c>
      <c r="AE3" s="7">
        <f>+AE4+AE7</f>
        <v>265363604</v>
      </c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</row>
    <row r="4" spans="1:864" s="11" customFormat="1" ht="21.75" customHeight="1" x14ac:dyDescent="0.25">
      <c r="A4" s="106" t="s">
        <v>1</v>
      </c>
      <c r="B4" s="107"/>
      <c r="C4" s="9">
        <f>+C5+C6</f>
        <v>33783892</v>
      </c>
      <c r="D4" s="10">
        <f t="shared" ref="D4:N4" si="6">+D5+D6</f>
        <v>34443655</v>
      </c>
      <c r="E4" s="10">
        <f t="shared" si="6"/>
        <v>45057371</v>
      </c>
      <c r="F4" s="10">
        <f t="shared" si="6"/>
        <v>55572426</v>
      </c>
      <c r="G4" s="10">
        <f t="shared" si="6"/>
        <v>61655659</v>
      </c>
      <c r="H4" s="10">
        <f t="shared" si="6"/>
        <v>70296532</v>
      </c>
      <c r="I4" s="10">
        <f t="shared" si="6"/>
        <v>79438289</v>
      </c>
      <c r="J4" s="10">
        <f t="shared" si="6"/>
        <v>85508508</v>
      </c>
      <c r="K4" s="10">
        <f t="shared" si="6"/>
        <v>102800392</v>
      </c>
      <c r="L4" s="10">
        <f t="shared" si="6"/>
        <v>117620469</v>
      </c>
      <c r="M4" s="10">
        <f t="shared" si="6"/>
        <v>130351620</v>
      </c>
      <c r="N4" s="10">
        <f t="shared" si="6"/>
        <v>149430421</v>
      </c>
      <c r="O4" s="10">
        <f t="shared" ref="O4:T4" si="7">+O5+O6</f>
        <v>165720234</v>
      </c>
      <c r="P4" s="10">
        <f t="shared" si="7"/>
        <v>181074531</v>
      </c>
      <c r="Q4" s="10">
        <f t="shared" si="7"/>
        <v>173743537</v>
      </c>
      <c r="R4" s="10">
        <f t="shared" si="7"/>
        <v>193045343</v>
      </c>
      <c r="S4" s="10">
        <f t="shared" si="7"/>
        <v>210498164</v>
      </c>
      <c r="T4" s="10">
        <f t="shared" si="7"/>
        <v>208373696</v>
      </c>
      <c r="U4" s="10">
        <f>+U5+U6</f>
        <v>81616140</v>
      </c>
      <c r="V4" s="10">
        <f>+V5+V6</f>
        <v>128155762</v>
      </c>
      <c r="W4" s="10">
        <f>+W5+W6</f>
        <v>181789339</v>
      </c>
      <c r="X4" s="10">
        <f>+X5+X6</f>
        <v>213693163</v>
      </c>
      <c r="Y4" s="10">
        <f>+Y5+Y6</f>
        <v>230291231</v>
      </c>
      <c r="Z4" s="72">
        <f t="shared" si="3"/>
        <v>7.7672433534993354E-2</v>
      </c>
      <c r="AA4" s="72">
        <f t="shared" si="4"/>
        <v>2.7075159884826894E-2</v>
      </c>
      <c r="AB4" s="72">
        <f t="shared" si="5"/>
        <v>0.27180354812019369</v>
      </c>
      <c r="AC4" s="10">
        <f>+AC5+AC6</f>
        <v>245541580</v>
      </c>
      <c r="AD4" s="10">
        <f>+AD5+AD6</f>
        <v>257645585</v>
      </c>
      <c r="AE4" s="10">
        <f>+AE5+AE6</f>
        <v>264754269</v>
      </c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</row>
    <row r="5" spans="1:864" s="14" customFormat="1" ht="20.100000000000001" customHeight="1" x14ac:dyDescent="0.25">
      <c r="A5" s="100" t="s">
        <v>2</v>
      </c>
      <c r="B5" s="101"/>
      <c r="C5" s="12">
        <v>8729279</v>
      </c>
      <c r="D5" s="13">
        <v>9147439</v>
      </c>
      <c r="E5" s="13">
        <v>14460864</v>
      </c>
      <c r="F5" s="13">
        <v>20529469</v>
      </c>
      <c r="G5" s="13">
        <v>28774857</v>
      </c>
      <c r="H5" s="13">
        <v>31949341</v>
      </c>
      <c r="I5" s="13">
        <v>35832776</v>
      </c>
      <c r="J5" s="13">
        <v>41226959</v>
      </c>
      <c r="K5" s="13">
        <v>50575426</v>
      </c>
      <c r="L5" s="13">
        <v>58258324</v>
      </c>
      <c r="M5" s="13">
        <v>64721316</v>
      </c>
      <c r="N5" s="13">
        <v>76148526</v>
      </c>
      <c r="O5" s="13">
        <v>85416166</v>
      </c>
      <c r="P5" s="13">
        <v>97041210</v>
      </c>
      <c r="Q5" s="13">
        <v>102499358</v>
      </c>
      <c r="R5" s="13">
        <v>109511390</v>
      </c>
      <c r="S5" s="13">
        <v>112911108</v>
      </c>
      <c r="T5" s="13">
        <v>99946572</v>
      </c>
      <c r="U5" s="13">
        <v>49740303</v>
      </c>
      <c r="V5" s="13">
        <v>68466177</v>
      </c>
      <c r="W5" s="13">
        <v>78323824</v>
      </c>
      <c r="X5" s="13">
        <v>90390766</v>
      </c>
      <c r="Y5" s="13">
        <v>95356111</v>
      </c>
      <c r="Z5" s="73">
        <f t="shared" si="3"/>
        <v>5.493199382777661E-2</v>
      </c>
      <c r="AA5" s="73">
        <f t="shared" si="4"/>
        <v>-1.9444752156129175E-3</v>
      </c>
      <c r="AB5" s="73">
        <f t="shared" si="5"/>
        <v>-1.7364777294100103E-2</v>
      </c>
      <c r="AC5" s="13">
        <v>101584476</v>
      </c>
      <c r="AD5" s="13">
        <v>108434589</v>
      </c>
      <c r="AE5" s="13">
        <v>110971373</v>
      </c>
      <c r="AF5" s="67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</row>
    <row r="6" spans="1:864" s="15" customFormat="1" ht="20.100000000000001" customHeight="1" x14ac:dyDescent="0.25">
      <c r="A6" s="100" t="s">
        <v>3</v>
      </c>
      <c r="B6" s="101"/>
      <c r="C6" s="12">
        <v>25054613</v>
      </c>
      <c r="D6" s="13">
        <v>25296216</v>
      </c>
      <c r="E6" s="13">
        <v>30596507</v>
      </c>
      <c r="F6" s="13">
        <v>35042957</v>
      </c>
      <c r="G6" s="13">
        <v>32880802</v>
      </c>
      <c r="H6" s="13">
        <v>38347191</v>
      </c>
      <c r="I6" s="13">
        <v>43605513</v>
      </c>
      <c r="J6" s="13">
        <v>44281549</v>
      </c>
      <c r="K6" s="13">
        <v>52224966</v>
      </c>
      <c r="L6" s="13">
        <v>59362145</v>
      </c>
      <c r="M6" s="13">
        <v>65630304</v>
      </c>
      <c r="N6" s="13">
        <v>73281895</v>
      </c>
      <c r="O6" s="13">
        <v>80304068</v>
      </c>
      <c r="P6" s="13">
        <v>84033321</v>
      </c>
      <c r="Q6" s="13">
        <v>71244179</v>
      </c>
      <c r="R6" s="13">
        <v>83533953</v>
      </c>
      <c r="S6" s="13">
        <v>97587056</v>
      </c>
      <c r="T6" s="13">
        <v>108427124</v>
      </c>
      <c r="U6" s="13">
        <v>31875837</v>
      </c>
      <c r="V6" s="13">
        <v>59689585</v>
      </c>
      <c r="W6" s="13">
        <v>103465515</v>
      </c>
      <c r="X6" s="13">
        <v>123302397</v>
      </c>
      <c r="Y6" s="13">
        <v>134935120</v>
      </c>
      <c r="Z6" s="73">
        <f t="shared" si="3"/>
        <v>9.4343040224919558E-2</v>
      </c>
      <c r="AA6" s="73">
        <f t="shared" si="4"/>
        <v>5.4029116624352724E-2</v>
      </c>
      <c r="AB6" s="73">
        <f t="shared" si="5"/>
        <v>0.60573351611320947</v>
      </c>
      <c r="AC6" s="13">
        <v>143957104</v>
      </c>
      <c r="AD6" s="13">
        <v>149210996</v>
      </c>
      <c r="AE6" s="13">
        <v>153782896</v>
      </c>
      <c r="AF6" s="67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</row>
    <row r="7" spans="1:864" s="18" customFormat="1" ht="20.100000000000001" customHeight="1" x14ac:dyDescent="0.25">
      <c r="A7" s="108" t="s">
        <v>4</v>
      </c>
      <c r="B7" s="109"/>
      <c r="C7" s="16"/>
      <c r="D7" s="17"/>
      <c r="E7" s="17"/>
      <c r="F7" s="17">
        <v>547046</v>
      </c>
      <c r="G7" s="17">
        <v>616217</v>
      </c>
      <c r="H7" s="17">
        <v>418731</v>
      </c>
      <c r="I7" s="17">
        <v>449091</v>
      </c>
      <c r="J7" s="17">
        <v>492835</v>
      </c>
      <c r="K7" s="17">
        <v>736121</v>
      </c>
      <c r="L7" s="17">
        <v>671531</v>
      </c>
      <c r="M7" s="17">
        <v>677896</v>
      </c>
      <c r="N7" s="17">
        <v>565447</v>
      </c>
      <c r="O7" s="17">
        <v>461105</v>
      </c>
      <c r="P7" s="17">
        <v>362473</v>
      </c>
      <c r="Q7" s="17">
        <v>409609</v>
      </c>
      <c r="R7" s="17">
        <v>531501</v>
      </c>
      <c r="S7" s="17">
        <v>449475</v>
      </c>
      <c r="T7" s="17">
        <v>537642</v>
      </c>
      <c r="U7" s="17">
        <v>87545</v>
      </c>
      <c r="V7" s="17">
        <v>194460</v>
      </c>
      <c r="W7" s="17">
        <v>436192</v>
      </c>
      <c r="X7" s="17">
        <v>443412</v>
      </c>
      <c r="Y7" s="17">
        <v>542680</v>
      </c>
      <c r="Z7" s="74">
        <f t="shared" si="3"/>
        <v>0.22387305711167041</v>
      </c>
      <c r="AA7" s="74">
        <f t="shared" si="4"/>
        <v>4.5861652181296009E-2</v>
      </c>
      <c r="AB7" s="74">
        <f t="shared" si="5"/>
        <v>0.49715978845320891</v>
      </c>
      <c r="AC7" s="17">
        <v>554203</v>
      </c>
      <c r="AD7" s="17">
        <v>581542</v>
      </c>
      <c r="AE7" s="17">
        <v>609335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</row>
    <row r="8" spans="1:864" s="21" customFormat="1" ht="27" customHeight="1" x14ac:dyDescent="0.25">
      <c r="A8" s="88" t="s">
        <v>5</v>
      </c>
      <c r="B8" s="89"/>
      <c r="C8" s="80">
        <f>+C9+C12</f>
        <v>532531</v>
      </c>
      <c r="D8" s="81">
        <f t="shared" ref="D8:M8" si="8">+D9+D12</f>
        <v>529205</v>
      </c>
      <c r="E8" s="81">
        <f t="shared" si="8"/>
        <v>640549</v>
      </c>
      <c r="F8" s="81">
        <f t="shared" si="8"/>
        <v>757983</v>
      </c>
      <c r="G8" s="81">
        <f t="shared" si="8"/>
        <v>852175</v>
      </c>
      <c r="H8" s="81">
        <f t="shared" si="8"/>
        <v>935567</v>
      </c>
      <c r="I8" s="81">
        <f t="shared" si="8"/>
        <v>1010937</v>
      </c>
      <c r="J8" s="81">
        <f t="shared" si="8"/>
        <v>1066053</v>
      </c>
      <c r="K8" s="81">
        <f t="shared" si="8"/>
        <v>1213125</v>
      </c>
      <c r="L8" s="81">
        <f t="shared" si="8"/>
        <v>1335185</v>
      </c>
      <c r="M8" s="81">
        <f t="shared" si="8"/>
        <v>1376486</v>
      </c>
      <c r="N8" s="81">
        <f t="shared" ref="N8:R8" si="9">+N9+N12</f>
        <v>1504973</v>
      </c>
      <c r="O8" s="81">
        <f t="shared" si="9"/>
        <v>1678971</v>
      </c>
      <c r="P8" s="81">
        <f t="shared" si="9"/>
        <v>1814958</v>
      </c>
      <c r="Q8" s="81">
        <f t="shared" si="9"/>
        <v>1829908</v>
      </c>
      <c r="R8" s="81">
        <f t="shared" si="9"/>
        <v>1914017</v>
      </c>
      <c r="S8" s="81">
        <f t="shared" ref="S8:X8" si="10">+S9+S12</f>
        <v>2017220</v>
      </c>
      <c r="T8" s="81">
        <f t="shared" si="10"/>
        <v>2034430</v>
      </c>
      <c r="U8" s="81">
        <f t="shared" si="10"/>
        <v>1055168</v>
      </c>
      <c r="V8" s="81">
        <f t="shared" si="10"/>
        <v>1466860</v>
      </c>
      <c r="W8" s="81">
        <f t="shared" si="10"/>
        <v>1883471</v>
      </c>
      <c r="X8" s="81">
        <f t="shared" si="10"/>
        <v>2171330</v>
      </c>
      <c r="Y8" s="81">
        <f t="shared" ref="Y8" si="11">+Y9+Y12</f>
        <v>2294225</v>
      </c>
      <c r="Z8" s="75">
        <f t="shared" si="3"/>
        <v>5.6598950873427804E-2</v>
      </c>
      <c r="AA8" s="75">
        <f t="shared" si="4"/>
        <v>2.6378897435623383E-2</v>
      </c>
      <c r="AB8" s="75">
        <f t="shared" si="5"/>
        <v>0.26406506376456096</v>
      </c>
      <c r="AC8" s="81">
        <f>+AC9+AC12</f>
        <v>2497116</v>
      </c>
      <c r="AD8" s="81">
        <f>+AD9+AD12</f>
        <v>2631405</v>
      </c>
      <c r="AE8" s="81">
        <f>+AE9+AE12</f>
        <v>2701512</v>
      </c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</row>
    <row r="9" spans="1:864" s="22" customFormat="1" ht="20.100000000000001" customHeight="1" x14ac:dyDescent="0.25">
      <c r="A9" s="106" t="s">
        <v>6</v>
      </c>
      <c r="B9" s="107"/>
      <c r="C9" s="9">
        <v>376579</v>
      </c>
      <c r="D9" s="10">
        <v>374987</v>
      </c>
      <c r="E9" s="10">
        <v>449493</v>
      </c>
      <c r="F9" s="10">
        <v>551980</v>
      </c>
      <c r="G9" s="10">
        <v>627401</v>
      </c>
      <c r="H9" s="10">
        <v>688468</v>
      </c>
      <c r="I9" s="10">
        <v>741765</v>
      </c>
      <c r="J9" s="10">
        <v>788469</v>
      </c>
      <c r="K9" s="10">
        <v>919411</v>
      </c>
      <c r="L9" s="10">
        <v>1042369</v>
      </c>
      <c r="M9" s="10">
        <f t="shared" ref="M9:R9" si="12">+M10+M11</f>
        <v>1093047</v>
      </c>
      <c r="N9" s="10">
        <f t="shared" si="12"/>
        <v>1223795</v>
      </c>
      <c r="O9" s="10">
        <f t="shared" si="12"/>
        <v>1345954</v>
      </c>
      <c r="P9" s="10">
        <f t="shared" si="12"/>
        <v>1456673</v>
      </c>
      <c r="Q9" s="10">
        <f t="shared" si="12"/>
        <v>1452995</v>
      </c>
      <c r="R9" s="10">
        <f t="shared" si="12"/>
        <v>1500457</v>
      </c>
      <c r="S9" s="10">
        <f t="shared" ref="S9:X9" si="13">+S10+S11</f>
        <v>1544169</v>
      </c>
      <c r="T9" s="10">
        <f t="shared" si="13"/>
        <v>1556417</v>
      </c>
      <c r="U9" s="10">
        <f t="shared" si="13"/>
        <v>853750</v>
      </c>
      <c r="V9" s="10">
        <f t="shared" si="13"/>
        <v>1204618</v>
      </c>
      <c r="W9" s="10">
        <f t="shared" si="13"/>
        <v>1488626</v>
      </c>
      <c r="X9" s="10">
        <f t="shared" si="13"/>
        <v>1685877</v>
      </c>
      <c r="Y9" s="10">
        <f t="shared" ref="Y9" si="14">+Y10+Y11</f>
        <v>1772610</v>
      </c>
      <c r="Z9" s="72">
        <f t="shared" si="3"/>
        <v>5.1446813735521631E-2</v>
      </c>
      <c r="AA9" s="72">
        <f t="shared" si="4"/>
        <v>2.2050481511290076E-2</v>
      </c>
      <c r="AB9" s="72">
        <f t="shared" si="5"/>
        <v>0.21688944601842691</v>
      </c>
      <c r="AC9" s="10">
        <f>+AC10+AC11</f>
        <v>1920195</v>
      </c>
      <c r="AD9" s="10">
        <f>+AD10+AD11</f>
        <v>2021901</v>
      </c>
      <c r="AE9" s="10">
        <f>+AE10+AE11</f>
        <v>2073539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</row>
    <row r="10" spans="1:864" s="23" customFormat="1" ht="20.100000000000001" customHeight="1" x14ac:dyDescent="0.25">
      <c r="A10" s="100" t="s">
        <v>2</v>
      </c>
      <c r="B10" s="101"/>
      <c r="C10" s="12">
        <v>157953</v>
      </c>
      <c r="D10" s="13">
        <v>156582</v>
      </c>
      <c r="E10" s="13">
        <v>196207</v>
      </c>
      <c r="F10" s="13">
        <v>265113</v>
      </c>
      <c r="G10" s="13">
        <v>341262</v>
      </c>
      <c r="H10" s="13">
        <v>365177</v>
      </c>
      <c r="I10" s="13">
        <v>385764</v>
      </c>
      <c r="J10" s="13">
        <v>419422</v>
      </c>
      <c r="K10" s="13">
        <v>497862</v>
      </c>
      <c r="L10" s="13">
        <v>579488</v>
      </c>
      <c r="M10" s="13">
        <v>600818</v>
      </c>
      <c r="N10" s="13">
        <v>682685</v>
      </c>
      <c r="O10" s="13">
        <v>754259</v>
      </c>
      <c r="P10" s="13">
        <v>832958</v>
      </c>
      <c r="Q10" s="13">
        <v>886228</v>
      </c>
      <c r="R10" s="13">
        <v>909332</v>
      </c>
      <c r="S10" s="13">
        <v>892405</v>
      </c>
      <c r="T10" s="13">
        <v>839894</v>
      </c>
      <c r="U10" s="13">
        <v>572994</v>
      </c>
      <c r="V10" s="13">
        <v>738352</v>
      </c>
      <c r="W10" s="13">
        <v>786150</v>
      </c>
      <c r="X10" s="13">
        <v>869404</v>
      </c>
      <c r="Y10" s="13">
        <v>903060</v>
      </c>
      <c r="Z10" s="73">
        <f t="shared" si="3"/>
        <v>3.8711577126399235E-2</v>
      </c>
      <c r="AA10" s="73">
        <f t="shared" si="4"/>
        <v>9.0188464261560242E-3</v>
      </c>
      <c r="AB10" s="73">
        <f t="shared" si="5"/>
        <v>8.4160305801733101E-2</v>
      </c>
      <c r="AC10" s="13">
        <v>994811</v>
      </c>
      <c r="AD10" s="13">
        <v>1065188</v>
      </c>
      <c r="AE10" s="13">
        <v>1088416</v>
      </c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</row>
    <row r="11" spans="1:864" s="24" customFormat="1" ht="20.100000000000001" customHeight="1" x14ac:dyDescent="0.25">
      <c r="A11" s="100" t="s">
        <v>3</v>
      </c>
      <c r="B11" s="101"/>
      <c r="C11" s="12">
        <v>218626</v>
      </c>
      <c r="D11" s="13">
        <v>218405</v>
      </c>
      <c r="E11" s="13">
        <v>253286</v>
      </c>
      <c r="F11" s="13">
        <v>286867</v>
      </c>
      <c r="G11" s="13">
        <v>286139</v>
      </c>
      <c r="H11" s="13">
        <v>323291</v>
      </c>
      <c r="I11" s="13">
        <v>356001</v>
      </c>
      <c r="J11" s="13">
        <v>369047</v>
      </c>
      <c r="K11" s="13">
        <v>421549</v>
      </c>
      <c r="L11" s="13">
        <v>462881</v>
      </c>
      <c r="M11" s="13">
        <v>492229</v>
      </c>
      <c r="N11" s="13">
        <v>541110</v>
      </c>
      <c r="O11" s="13">
        <v>591695</v>
      </c>
      <c r="P11" s="13">
        <v>623715</v>
      </c>
      <c r="Q11" s="13">
        <v>566767</v>
      </c>
      <c r="R11" s="13">
        <v>591125</v>
      </c>
      <c r="S11" s="13">
        <v>651764</v>
      </c>
      <c r="T11" s="13">
        <v>716523</v>
      </c>
      <c r="U11" s="13">
        <v>280756</v>
      </c>
      <c r="V11" s="13">
        <v>466266</v>
      </c>
      <c r="W11" s="13">
        <v>702476</v>
      </c>
      <c r="X11" s="13">
        <v>816473</v>
      </c>
      <c r="Y11" s="13">
        <v>869550</v>
      </c>
      <c r="Z11" s="73">
        <f t="shared" si="3"/>
        <v>6.5007661000425002E-2</v>
      </c>
      <c r="AA11" s="73">
        <f t="shared" si="4"/>
        <v>3.7610274251475451E-2</v>
      </c>
      <c r="AB11" s="73">
        <f t="shared" si="5"/>
        <v>0.39414636492628846</v>
      </c>
      <c r="AC11" s="13">
        <v>925384</v>
      </c>
      <c r="AD11" s="13">
        <v>956713</v>
      </c>
      <c r="AE11" s="13">
        <v>985123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</row>
    <row r="12" spans="1:864" s="21" customFormat="1" ht="20.100000000000001" customHeight="1" x14ac:dyDescent="0.25">
      <c r="A12" s="88" t="s">
        <v>7</v>
      </c>
      <c r="B12" s="89"/>
      <c r="C12" s="19">
        <v>155952</v>
      </c>
      <c r="D12" s="20">
        <v>154218</v>
      </c>
      <c r="E12" s="20">
        <v>191056</v>
      </c>
      <c r="F12" s="20">
        <v>206003</v>
      </c>
      <c r="G12" s="20">
        <v>224774</v>
      </c>
      <c r="H12" s="20">
        <v>247099</v>
      </c>
      <c r="I12" s="20">
        <v>269172</v>
      </c>
      <c r="J12" s="20">
        <v>277584</v>
      </c>
      <c r="K12" s="20">
        <v>293714</v>
      </c>
      <c r="L12" s="20">
        <v>292816</v>
      </c>
      <c r="M12" s="20">
        <v>283439</v>
      </c>
      <c r="N12" s="20">
        <v>281178</v>
      </c>
      <c r="O12" s="20">
        <v>333017</v>
      </c>
      <c r="P12" s="20">
        <v>358285</v>
      </c>
      <c r="Q12" s="20">
        <v>376913</v>
      </c>
      <c r="R12" s="20">
        <v>413560</v>
      </c>
      <c r="S12" s="20">
        <v>473051</v>
      </c>
      <c r="T12" s="20">
        <v>478013</v>
      </c>
      <c r="U12" s="20">
        <v>201418</v>
      </c>
      <c r="V12" s="20">
        <v>262242</v>
      </c>
      <c r="W12" s="20">
        <v>394845</v>
      </c>
      <c r="X12" s="20">
        <v>485453</v>
      </c>
      <c r="Y12" s="20">
        <v>521615</v>
      </c>
      <c r="Z12" s="75">
        <f t="shared" si="3"/>
        <v>7.4491248380378738E-2</v>
      </c>
      <c r="AA12" s="75">
        <f t="shared" si="4"/>
        <v>4.2616527498686718E-2</v>
      </c>
      <c r="AB12" s="75">
        <f t="shared" si="5"/>
        <v>0.45586614008401133</v>
      </c>
      <c r="AC12" s="20">
        <v>576921</v>
      </c>
      <c r="AD12" s="20">
        <v>609504</v>
      </c>
      <c r="AE12" s="20">
        <v>627973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</row>
    <row r="13" spans="1:864" s="27" customFormat="1" ht="34.5" customHeight="1" x14ac:dyDescent="0.25">
      <c r="A13" s="90" t="s">
        <v>80</v>
      </c>
      <c r="B13" s="91"/>
      <c r="C13" s="25">
        <v>896865</v>
      </c>
      <c r="D13" s="26">
        <v>964080</v>
      </c>
      <c r="E13" s="26">
        <v>1164349</v>
      </c>
      <c r="F13" s="26">
        <v>1304241</v>
      </c>
      <c r="G13" s="26">
        <v>1360550</v>
      </c>
      <c r="H13" s="26">
        <v>1546184</v>
      </c>
      <c r="I13" s="26">
        <v>1644014</v>
      </c>
      <c r="J13" s="26">
        <v>1726345</v>
      </c>
      <c r="K13" s="26">
        <v>2021076</v>
      </c>
      <c r="L13" s="26">
        <v>2249473.2350000003</v>
      </c>
      <c r="M13" s="26">
        <f t="shared" ref="M13:R13" si="15">+M14+M15</f>
        <v>2249133</v>
      </c>
      <c r="N13" s="26">
        <f t="shared" si="15"/>
        <v>2595317</v>
      </c>
      <c r="O13" s="26">
        <f t="shared" si="15"/>
        <v>2893000.13</v>
      </c>
      <c r="P13" s="26">
        <f t="shared" si="15"/>
        <v>3072831</v>
      </c>
      <c r="Q13" s="26">
        <f t="shared" si="15"/>
        <v>3076913.6990000103</v>
      </c>
      <c r="R13" s="26">
        <f t="shared" si="15"/>
        <v>3481210.5649999985</v>
      </c>
      <c r="S13" s="26">
        <f t="shared" ref="S13:Y13" si="16">+S14+S15</f>
        <v>3855230.6379999984</v>
      </c>
      <c r="T13" s="26">
        <f t="shared" si="16"/>
        <v>4090167.8069999982</v>
      </c>
      <c r="U13" s="26">
        <f t="shared" si="16"/>
        <v>2490521.1670000008</v>
      </c>
      <c r="V13" s="26">
        <f t="shared" si="16"/>
        <v>3432517.3839999968</v>
      </c>
      <c r="W13" s="26">
        <f t="shared" si="16"/>
        <v>4163141.5619999967</v>
      </c>
      <c r="X13" s="26">
        <f t="shared" si="16"/>
        <v>4447864.9170000004</v>
      </c>
      <c r="Y13" s="26">
        <f t="shared" si="16"/>
        <v>5156700.9580000006</v>
      </c>
      <c r="Z13" s="76">
        <f t="shared" si="3"/>
        <v>0.15936546055856762</v>
      </c>
      <c r="AA13" s="76">
        <f t="shared" si="4"/>
        <v>5.920854230297623E-2</v>
      </c>
      <c r="AB13" s="76">
        <f t="shared" si="5"/>
        <v>0.67815963780630972</v>
      </c>
      <c r="AC13" s="26">
        <f>+AC14+AC15</f>
        <v>5102994.2412</v>
      </c>
      <c r="AD13" s="26">
        <f>+AD14+AD15</f>
        <v>5371366</v>
      </c>
      <c r="AE13" s="26">
        <f>+AE14+AE15</f>
        <v>5539852</v>
      </c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</row>
    <row r="14" spans="1:864" s="30" customFormat="1" ht="15.75" x14ac:dyDescent="0.25">
      <c r="A14" s="92" t="s">
        <v>2</v>
      </c>
      <c r="B14" s="93"/>
      <c r="C14" s="28">
        <v>181262</v>
      </c>
      <c r="D14" s="29">
        <v>188979</v>
      </c>
      <c r="E14" s="29">
        <v>262790</v>
      </c>
      <c r="F14" s="29">
        <v>324597</v>
      </c>
      <c r="G14" s="29">
        <v>389206</v>
      </c>
      <c r="H14" s="29">
        <v>414294</v>
      </c>
      <c r="I14" s="29">
        <v>424555</v>
      </c>
      <c r="J14" s="29">
        <v>484833</v>
      </c>
      <c r="K14" s="29">
        <v>554710</v>
      </c>
      <c r="L14" s="29">
        <v>617834.58899999992</v>
      </c>
      <c r="M14" s="29">
        <v>633076</v>
      </c>
      <c r="N14" s="29">
        <v>744028</v>
      </c>
      <c r="O14" s="29">
        <v>810858</v>
      </c>
      <c r="P14" s="29">
        <v>871327</v>
      </c>
      <c r="Q14" s="29">
        <v>857335.19500000263</v>
      </c>
      <c r="R14" s="29">
        <v>884810.79899999988</v>
      </c>
      <c r="S14" s="29">
        <v>886024.80399999977</v>
      </c>
      <c r="T14" s="29">
        <v>833768.47300000023</v>
      </c>
      <c r="U14" s="29">
        <v>500551.22000000032</v>
      </c>
      <c r="V14" s="29">
        <v>698343.83000000066</v>
      </c>
      <c r="W14" s="29">
        <v>784022.03999999957</v>
      </c>
      <c r="X14" s="29">
        <v>838756.86799999967</v>
      </c>
      <c r="Y14" s="29">
        <v>898648.33600000001</v>
      </c>
      <c r="Z14" s="78">
        <f t="shared" si="3"/>
        <v>7.1405040345971116E-2</v>
      </c>
      <c r="AA14" s="78">
        <f t="shared" si="4"/>
        <v>3.4363851680634383E-3</v>
      </c>
      <c r="AB14" s="78">
        <f t="shared" si="5"/>
        <v>3.1356007560881291E-2</v>
      </c>
      <c r="AC14" s="29">
        <v>930061.66700000002</v>
      </c>
      <c r="AD14" s="29">
        <v>984446</v>
      </c>
      <c r="AE14" s="29">
        <v>1017384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</row>
    <row r="15" spans="1:864" s="33" customFormat="1" ht="15.75" x14ac:dyDescent="0.25">
      <c r="A15" s="94" t="s">
        <v>3</v>
      </c>
      <c r="B15" s="95"/>
      <c r="C15" s="31">
        <v>715603</v>
      </c>
      <c r="D15" s="32">
        <v>775101</v>
      </c>
      <c r="E15" s="32">
        <v>901559</v>
      </c>
      <c r="F15" s="32">
        <v>979644</v>
      </c>
      <c r="G15" s="32">
        <v>971344</v>
      </c>
      <c r="H15" s="32">
        <v>1131890</v>
      </c>
      <c r="I15" s="32">
        <v>1219459</v>
      </c>
      <c r="J15" s="32">
        <v>1241512</v>
      </c>
      <c r="K15" s="32">
        <v>1466366</v>
      </c>
      <c r="L15" s="32">
        <v>1631638.6460000002</v>
      </c>
      <c r="M15" s="32">
        <v>1616057</v>
      </c>
      <c r="N15" s="32">
        <v>1851289</v>
      </c>
      <c r="O15" s="32">
        <v>2082142.13</v>
      </c>
      <c r="P15" s="32">
        <v>2201504</v>
      </c>
      <c r="Q15" s="32">
        <v>2219578.5040000076</v>
      </c>
      <c r="R15" s="32">
        <v>2596399.7659999989</v>
      </c>
      <c r="S15" s="32">
        <v>2969205.8339999984</v>
      </c>
      <c r="T15" s="32">
        <v>3256399.3339999979</v>
      </c>
      <c r="U15" s="32">
        <v>1989969.9470000004</v>
      </c>
      <c r="V15" s="32">
        <v>2734173.5539999963</v>
      </c>
      <c r="W15" s="32">
        <v>3379119.5219999971</v>
      </c>
      <c r="X15" s="32">
        <v>3609108.0490000006</v>
      </c>
      <c r="Y15" s="32">
        <v>4258052.6220000004</v>
      </c>
      <c r="Z15" s="79">
        <f t="shared" si="3"/>
        <v>0.17980746605239686</v>
      </c>
      <c r="AA15" s="79">
        <f t="shared" si="4"/>
        <v>7.6049856535166827E-2</v>
      </c>
      <c r="AB15" s="79">
        <f t="shared" si="5"/>
        <v>0.93415620503074281</v>
      </c>
      <c r="AC15" s="32">
        <v>4172932.5741999997</v>
      </c>
      <c r="AD15" s="32">
        <v>4386920</v>
      </c>
      <c r="AE15" s="32">
        <v>4522468</v>
      </c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</row>
    <row r="16" spans="1:864" s="36" customFormat="1" ht="31.5" customHeight="1" x14ac:dyDescent="0.25">
      <c r="A16" s="96" t="s">
        <v>8</v>
      </c>
      <c r="B16" s="97"/>
      <c r="C16" s="34">
        <v>251987</v>
      </c>
      <c r="D16" s="35">
        <v>276283</v>
      </c>
      <c r="E16" s="35">
        <v>324588</v>
      </c>
      <c r="F16" s="35">
        <v>331116</v>
      </c>
      <c r="G16" s="35">
        <v>357221</v>
      </c>
      <c r="H16" s="35">
        <v>395831</v>
      </c>
      <c r="I16" s="35">
        <v>402039</v>
      </c>
      <c r="J16" s="35">
        <v>425228</v>
      </c>
      <c r="K16" s="35">
        <v>541357</v>
      </c>
      <c r="L16" s="35">
        <v>584475</v>
      </c>
      <c r="M16" s="35">
        <v>624058</v>
      </c>
      <c r="N16" s="35">
        <v>731962</v>
      </c>
      <c r="O16" s="35">
        <f t="shared" ref="O16:T16" si="17">+O17+O18</f>
        <v>842241.49300000002</v>
      </c>
      <c r="P16" s="35">
        <f t="shared" si="17"/>
        <v>904761.75699999998</v>
      </c>
      <c r="Q16" s="77">
        <f t="shared" si="17"/>
        <v>1032943.4029999997</v>
      </c>
      <c r="R16" s="77">
        <f t="shared" si="17"/>
        <v>1256223.6230000004</v>
      </c>
      <c r="S16" s="77">
        <f t="shared" si="17"/>
        <v>1388622.9489999998</v>
      </c>
      <c r="T16" s="77">
        <f t="shared" si="17"/>
        <v>1522403.851</v>
      </c>
      <c r="U16" s="77">
        <f>+U17+U18</f>
        <v>1368576.6260000002</v>
      </c>
      <c r="V16" s="77">
        <f>+V17+V18</f>
        <v>1711150.5129999965</v>
      </c>
      <c r="W16" s="77">
        <f>+W17+W18</f>
        <v>1678249.2749999994</v>
      </c>
      <c r="X16" s="77">
        <f>+X17+X18</f>
        <v>1670078.2709999999</v>
      </c>
      <c r="Y16" s="77">
        <f>+Y17+Y18</f>
        <v>2166797.2490000003</v>
      </c>
      <c r="Z16" s="76">
        <f t="shared" si="3"/>
        <v>0.29742257391480087</v>
      </c>
      <c r="AA16" s="76">
        <f t="shared" si="4"/>
        <v>0.10190123834714382</v>
      </c>
      <c r="AB16" s="76">
        <f t="shared" si="5"/>
        <v>1.3948815610693417</v>
      </c>
      <c r="AC16" s="77">
        <f>+AC17+AC18</f>
        <v>2062729.8432299998</v>
      </c>
      <c r="AD16" s="77">
        <f>+AD17+AD18</f>
        <v>2114525</v>
      </c>
      <c r="AE16" s="77">
        <f>+AE17+AE18</f>
        <v>2137472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</row>
    <row r="17" spans="1:864" s="30" customFormat="1" ht="15.75" x14ac:dyDescent="0.25">
      <c r="A17" s="92" t="s">
        <v>2</v>
      </c>
      <c r="B17" s="93"/>
      <c r="C17" s="28">
        <v>53640</v>
      </c>
      <c r="D17" s="29">
        <v>54104</v>
      </c>
      <c r="E17" s="29">
        <v>70998</v>
      </c>
      <c r="F17" s="29">
        <v>72204</v>
      </c>
      <c r="G17" s="29">
        <v>70698</v>
      </c>
      <c r="H17" s="29">
        <v>73252</v>
      </c>
      <c r="I17" s="29">
        <v>66554</v>
      </c>
      <c r="J17" s="29">
        <v>64518</v>
      </c>
      <c r="K17" s="29">
        <v>71216</v>
      </c>
      <c r="L17" s="29">
        <v>76269</v>
      </c>
      <c r="M17" s="29">
        <v>84431</v>
      </c>
      <c r="N17" s="29">
        <v>100097</v>
      </c>
      <c r="O17" s="29">
        <v>104941.1</v>
      </c>
      <c r="P17" s="29">
        <v>101447.36700000001</v>
      </c>
      <c r="Q17" s="29">
        <v>81587.263999999996</v>
      </c>
      <c r="R17" s="29">
        <v>75254.445000000007</v>
      </c>
      <c r="S17" s="29">
        <v>52807.453999999976</v>
      </c>
      <c r="T17" s="29">
        <v>65666.662999999986</v>
      </c>
      <c r="U17" s="29">
        <v>51043.286000000022</v>
      </c>
      <c r="V17" s="29">
        <v>106317.11999999979</v>
      </c>
      <c r="W17" s="29">
        <v>105088.46699999977</v>
      </c>
      <c r="X17" s="29">
        <v>109461.16299999996</v>
      </c>
      <c r="Y17" s="29">
        <v>115860.649</v>
      </c>
      <c r="Z17" s="78">
        <f t="shared" si="3"/>
        <v>5.8463530119811084E-2</v>
      </c>
      <c r="AA17" s="78">
        <f t="shared" si="4"/>
        <v>1.4870375019187865E-2</v>
      </c>
      <c r="AB17" s="78">
        <f t="shared" si="5"/>
        <v>0.14207645231443011</v>
      </c>
      <c r="AC17" s="29">
        <v>112134.40023</v>
      </c>
      <c r="AD17" s="29">
        <v>119190</v>
      </c>
      <c r="AE17" s="29">
        <v>120350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</row>
    <row r="18" spans="1:864" s="33" customFormat="1" ht="16.5" thickBot="1" x14ac:dyDescent="0.3">
      <c r="A18" s="94" t="s">
        <v>3</v>
      </c>
      <c r="B18" s="95"/>
      <c r="C18" s="37">
        <v>198347</v>
      </c>
      <c r="D18" s="38">
        <v>222179</v>
      </c>
      <c r="E18" s="38">
        <v>253590</v>
      </c>
      <c r="F18" s="38">
        <v>258912</v>
      </c>
      <c r="G18" s="38">
        <v>286523</v>
      </c>
      <c r="H18" s="38">
        <v>322579</v>
      </c>
      <c r="I18" s="38">
        <v>335485</v>
      </c>
      <c r="J18" s="38">
        <v>360710</v>
      </c>
      <c r="K18" s="38">
        <v>470141</v>
      </c>
      <c r="L18" s="38">
        <v>508206</v>
      </c>
      <c r="M18" s="38">
        <v>539627</v>
      </c>
      <c r="N18" s="38">
        <v>631865</v>
      </c>
      <c r="O18" s="38">
        <v>737300.39300000004</v>
      </c>
      <c r="P18" s="38">
        <v>803314.39</v>
      </c>
      <c r="Q18" s="38">
        <v>951356.13899999973</v>
      </c>
      <c r="R18" s="38">
        <v>1180969.1780000003</v>
      </c>
      <c r="S18" s="38">
        <v>1335815.4949999999</v>
      </c>
      <c r="T18" s="38">
        <v>1456737.1880000001</v>
      </c>
      <c r="U18" s="38">
        <v>1317533.3400000001</v>
      </c>
      <c r="V18" s="38">
        <v>1604833.3929999967</v>
      </c>
      <c r="W18" s="38">
        <v>1573160.8079999997</v>
      </c>
      <c r="X18" s="38">
        <v>1560617.108</v>
      </c>
      <c r="Y18" s="38">
        <v>2050936.6</v>
      </c>
      <c r="Z18" s="83">
        <f t="shared" si="3"/>
        <v>0.31418308147881724</v>
      </c>
      <c r="AA18" s="83">
        <f t="shared" si="4"/>
        <v>0.10976144363213236</v>
      </c>
      <c r="AB18" s="83">
        <f t="shared" si="5"/>
        <v>1.553093316304218</v>
      </c>
      <c r="AC18" s="38">
        <v>1950595.4429999997</v>
      </c>
      <c r="AD18" s="38">
        <v>1995335</v>
      </c>
      <c r="AE18" s="38">
        <v>2017122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</row>
    <row r="19" spans="1:864" ht="20.100000000000001" customHeight="1" thickBot="1" x14ac:dyDescent="0.3">
      <c r="A19" s="98" t="s">
        <v>23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58"/>
      <c r="AD19" s="59"/>
    </row>
    <row r="20" spans="1:864" ht="20.100000000000001" customHeight="1" thickBot="1" x14ac:dyDescent="0.3">
      <c r="A20" s="98" t="s">
        <v>91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68"/>
      <c r="AD20" s="82"/>
      <c r="AE20" s="82"/>
      <c r="AF20" s="66"/>
      <c r="AG20" s="68"/>
    </row>
    <row r="21" spans="1:864" ht="20.100000000000001" customHeight="1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82"/>
      <c r="AD21" s="66"/>
      <c r="AE21" s="82"/>
      <c r="AF21" s="66"/>
      <c r="AG21" s="68"/>
    </row>
    <row r="22" spans="1:864" ht="15.75" customHeight="1" x14ac:dyDescent="0.25">
      <c r="S22" s="63"/>
      <c r="T22" s="63"/>
      <c r="U22" s="82"/>
      <c r="V22" s="82"/>
      <c r="W22" s="82"/>
      <c r="X22" s="82"/>
      <c r="Y22" s="82"/>
      <c r="AB22" s="66"/>
      <c r="AC22" s="66"/>
      <c r="AD22" s="66"/>
      <c r="AE22" s="66"/>
      <c r="AF22" s="66"/>
      <c r="AG22" s="2"/>
    </row>
    <row r="23" spans="1:864" ht="18.75" x14ac:dyDescent="0.25">
      <c r="U23" s="82"/>
      <c r="V23" s="82"/>
      <c r="W23" s="82"/>
      <c r="X23" s="82"/>
      <c r="Y23" s="82"/>
      <c r="AC23" s="68"/>
      <c r="AD23" s="2"/>
      <c r="AE23" s="2"/>
      <c r="AF23" s="2"/>
    </row>
    <row r="24" spans="1:864" ht="18.75" x14ac:dyDescent="0.25"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AC24" s="68"/>
      <c r="AD24" s="68"/>
      <c r="AE24" s="82"/>
      <c r="AF24" s="39"/>
    </row>
    <row r="25" spans="1:864" ht="18.75" x14ac:dyDescent="0.25">
      <c r="W25" s="2"/>
      <c r="X25" s="2"/>
      <c r="Y25" s="2"/>
      <c r="AC25" s="82"/>
      <c r="AD25" s="66"/>
      <c r="AE25" s="68"/>
    </row>
    <row r="26" spans="1:864" ht="18.75" x14ac:dyDescent="0.25">
      <c r="AA26" s="65"/>
      <c r="AC26" s="66"/>
      <c r="AD26" s="66"/>
      <c r="AE26" s="2"/>
    </row>
    <row r="27" spans="1:864" x14ac:dyDescent="0.25">
      <c r="W27" s="2"/>
      <c r="X27" s="2"/>
      <c r="Y27" s="2"/>
      <c r="AC27" s="2"/>
      <c r="AD27" s="2"/>
      <c r="AE27" s="2"/>
    </row>
    <row r="28" spans="1:864" x14ac:dyDescent="0.25">
      <c r="AC28" s="40"/>
      <c r="AD28" s="40"/>
    </row>
    <row r="29" spans="1:864" x14ac:dyDescent="0.25">
      <c r="AC29" s="40"/>
      <c r="AD29" s="40"/>
    </row>
    <row r="30" spans="1:864" x14ac:dyDescent="0.25">
      <c r="AC30" s="40"/>
      <c r="AD30" s="40"/>
    </row>
    <row r="31" spans="1:864" x14ac:dyDescent="0.25">
      <c r="AC31" s="40"/>
      <c r="AD31" s="40"/>
    </row>
    <row r="32" spans="1:864" x14ac:dyDescent="0.25">
      <c r="AC32" s="40"/>
      <c r="AD32" s="40"/>
    </row>
    <row r="33" spans="29:30" x14ac:dyDescent="0.25">
      <c r="AC33" s="40"/>
      <c r="AD33" s="40"/>
    </row>
    <row r="34" spans="29:30" x14ac:dyDescent="0.25">
      <c r="AC34" s="40"/>
      <c r="AD34" s="40"/>
    </row>
    <row r="35" spans="29:30" x14ac:dyDescent="0.25">
      <c r="AC35" s="40"/>
      <c r="AD35" s="40"/>
    </row>
    <row r="36" spans="29:30" x14ac:dyDescent="0.25">
      <c r="AC36" s="40"/>
      <c r="AD36" s="40"/>
    </row>
    <row r="37" spans="29:30" x14ac:dyDescent="0.25">
      <c r="AC37" s="40"/>
      <c r="AD37" s="40"/>
    </row>
    <row r="38" spans="29:30" x14ac:dyDescent="0.25">
      <c r="AC38" s="40"/>
      <c r="AD38" s="40"/>
    </row>
    <row r="39" spans="29:30" x14ac:dyDescent="0.25">
      <c r="AC39" s="40"/>
      <c r="AD39" s="40"/>
    </row>
    <row r="62" spans="1:38" s="41" customFormat="1" ht="18.75" x14ac:dyDescent="0.3">
      <c r="A62" s="64" t="s">
        <v>17</v>
      </c>
      <c r="B62" s="41" t="s"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3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5"/>
      <c r="AA62" s="45"/>
      <c r="AB62" s="45"/>
      <c r="AC62" s="42"/>
      <c r="AD62" s="42"/>
      <c r="AE62" s="46"/>
      <c r="AF62" s="46"/>
      <c r="AG62" s="46"/>
      <c r="AH62" s="46"/>
      <c r="AI62" s="46"/>
      <c r="AJ62" s="46"/>
      <c r="AK62" s="46"/>
      <c r="AL62" s="46"/>
    </row>
    <row r="63" spans="1:38" s="41" customFormat="1" ht="18.75" x14ac:dyDescent="0.3">
      <c r="B63" s="41" t="s">
        <v>15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3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AC63" s="42"/>
      <c r="AD63" s="42"/>
      <c r="AE63" s="46"/>
      <c r="AF63" s="46"/>
      <c r="AG63" s="46"/>
      <c r="AH63" s="46"/>
      <c r="AI63" s="46"/>
      <c r="AJ63" s="46"/>
      <c r="AK63" s="46"/>
      <c r="AL63" s="46"/>
    </row>
    <row r="64" spans="1:38" s="41" customFormat="1" ht="18.75" x14ac:dyDescent="0.3">
      <c r="B64" s="41" t="s">
        <v>16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3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8"/>
      <c r="AA64" s="48"/>
      <c r="AB64" s="48"/>
      <c r="AC64" s="42"/>
      <c r="AD64" s="42"/>
      <c r="AE64" s="46"/>
      <c r="AF64" s="46"/>
      <c r="AG64" s="46"/>
      <c r="AH64" s="46"/>
      <c r="AI64" s="46"/>
      <c r="AJ64" s="46"/>
      <c r="AK64" s="46"/>
      <c r="AL64" s="46"/>
    </row>
    <row r="65" spans="1:38" s="41" customFormat="1" ht="18.75" x14ac:dyDescent="0.3">
      <c r="B65" s="60" t="s">
        <v>90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3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8"/>
      <c r="AA65" s="48"/>
      <c r="AB65" s="48"/>
      <c r="AC65" s="42"/>
      <c r="AD65" s="42"/>
      <c r="AE65" s="46"/>
      <c r="AF65" s="46"/>
      <c r="AG65" s="46"/>
      <c r="AH65" s="46"/>
      <c r="AI65" s="46"/>
      <c r="AJ65" s="46"/>
      <c r="AK65" s="46"/>
      <c r="AL65" s="46"/>
    </row>
    <row r="66" spans="1:38" s="41" customFormat="1" ht="18" customHeight="1" x14ac:dyDescent="0.3">
      <c r="A66" s="41" t="s">
        <v>19</v>
      </c>
      <c r="B66" s="41" t="s">
        <v>18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3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50"/>
      <c r="AA66" s="50"/>
      <c r="AB66" s="50"/>
      <c r="AC66" s="42"/>
      <c r="AD66" s="42"/>
      <c r="AE66" s="46"/>
      <c r="AF66" s="46"/>
      <c r="AG66" s="46"/>
      <c r="AH66" s="46"/>
      <c r="AI66" s="46"/>
      <c r="AJ66" s="46"/>
      <c r="AK66" s="46"/>
      <c r="AL66" s="46"/>
    </row>
    <row r="67" spans="1:38" s="41" customFormat="1" ht="78" customHeight="1" x14ac:dyDescent="0.3">
      <c r="A67" s="61" t="s">
        <v>9</v>
      </c>
      <c r="B67" s="85" t="s">
        <v>89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50"/>
      <c r="AC67" s="42"/>
      <c r="AD67" s="42"/>
      <c r="AE67" s="46"/>
      <c r="AF67" s="46"/>
      <c r="AG67" s="46"/>
      <c r="AH67" s="46"/>
      <c r="AI67" s="46"/>
      <c r="AJ67" s="46"/>
      <c r="AK67" s="46"/>
      <c r="AL67" s="46"/>
    </row>
    <row r="68" spans="1:38" x14ac:dyDescent="0.25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</row>
    <row r="69" spans="1:38" x14ac:dyDescent="0.25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</row>
    <row r="70" spans="1:38" x14ac:dyDescent="0.25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</row>
    <row r="71" spans="1:38" x14ac:dyDescent="0.25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</row>
    <row r="72" spans="1:38" x14ac:dyDescent="0.25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</row>
  </sheetData>
  <mergeCells count="23">
    <mergeCell ref="A9:B9"/>
    <mergeCell ref="A10:B10"/>
    <mergeCell ref="A4:B4"/>
    <mergeCell ref="A5:B5"/>
    <mergeCell ref="A6:B6"/>
    <mergeCell ref="A7:B7"/>
    <mergeCell ref="A8:B8"/>
    <mergeCell ref="B67:N72"/>
    <mergeCell ref="AC1:AE1"/>
    <mergeCell ref="A12:B12"/>
    <mergeCell ref="A13:B13"/>
    <mergeCell ref="A14:B14"/>
    <mergeCell ref="A15:B15"/>
    <mergeCell ref="A16:B16"/>
    <mergeCell ref="A17:B17"/>
    <mergeCell ref="A19:AB19"/>
    <mergeCell ref="A18:B18"/>
    <mergeCell ref="A20:AB20"/>
    <mergeCell ref="A21:AB21"/>
    <mergeCell ref="A11:B11"/>
    <mergeCell ref="A1:AB1"/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32" sqref="H32"/>
    </sheetView>
  </sheetViews>
  <sheetFormatPr defaultRowHeight="15" x14ac:dyDescent="0.25"/>
  <sheetData/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0"/>
  <sheetViews>
    <sheetView topLeftCell="A31" workbookViewId="0">
      <selection activeCell="C13" sqref="C13"/>
    </sheetView>
  </sheetViews>
  <sheetFormatPr defaultRowHeight="15" x14ac:dyDescent="0.25"/>
  <cols>
    <col min="1" max="1" width="8.7109375" style="51" customWidth="1"/>
    <col min="2" max="2" width="42.42578125" style="52" customWidth="1"/>
    <col min="3" max="3" width="72" style="52" bestFit="1" customWidth="1"/>
  </cols>
  <sheetData>
    <row r="1" spans="1:3" ht="27.75" customHeight="1" x14ac:dyDescent="0.25">
      <c r="A1" s="110" t="s">
        <v>10</v>
      </c>
      <c r="B1" s="110"/>
      <c r="C1" s="110"/>
    </row>
    <row r="2" spans="1:3" ht="28.5" customHeight="1" x14ac:dyDescent="0.25">
      <c r="A2" s="53" t="s">
        <v>11</v>
      </c>
      <c r="B2" s="54" t="s">
        <v>12</v>
      </c>
      <c r="C2" s="53" t="s">
        <v>13</v>
      </c>
    </row>
    <row r="3" spans="1:3" x14ac:dyDescent="0.25">
      <c r="A3" s="55">
        <v>1</v>
      </c>
      <c r="B3" s="56" t="s">
        <v>24</v>
      </c>
      <c r="C3" s="56"/>
    </row>
    <row r="4" spans="1:3" x14ac:dyDescent="0.25">
      <c r="A4" s="62">
        <v>2</v>
      </c>
      <c r="B4" s="57" t="s">
        <v>25</v>
      </c>
      <c r="C4" s="57" t="s">
        <v>14</v>
      </c>
    </row>
    <row r="5" spans="1:3" x14ac:dyDescent="0.25">
      <c r="A5" s="55">
        <v>3</v>
      </c>
      <c r="B5" s="56" t="s">
        <v>26</v>
      </c>
      <c r="C5" s="56" t="s">
        <v>21</v>
      </c>
    </row>
    <row r="6" spans="1:3" x14ac:dyDescent="0.25">
      <c r="A6" s="62">
        <v>4</v>
      </c>
      <c r="B6" s="57" t="s">
        <v>27</v>
      </c>
      <c r="C6" s="57"/>
    </row>
    <row r="7" spans="1:3" x14ac:dyDescent="0.25">
      <c r="A7" s="55">
        <v>5</v>
      </c>
      <c r="B7" s="56" t="s">
        <v>28</v>
      </c>
      <c r="C7" s="56"/>
    </row>
    <row r="8" spans="1:3" x14ac:dyDescent="0.25">
      <c r="A8" s="62">
        <v>6</v>
      </c>
      <c r="B8" s="57" t="s">
        <v>29</v>
      </c>
      <c r="C8" s="57"/>
    </row>
    <row r="9" spans="1:3" x14ac:dyDescent="0.25">
      <c r="A9" s="55">
        <v>7</v>
      </c>
      <c r="B9" s="56" t="s">
        <v>30</v>
      </c>
      <c r="C9" s="56" t="s">
        <v>14</v>
      </c>
    </row>
    <row r="10" spans="1:3" x14ac:dyDescent="0.25">
      <c r="A10" s="62">
        <v>8</v>
      </c>
      <c r="B10" s="57" t="s">
        <v>31</v>
      </c>
      <c r="C10" s="57"/>
    </row>
    <row r="11" spans="1:3" x14ac:dyDescent="0.25">
      <c r="A11" s="55">
        <v>9</v>
      </c>
      <c r="B11" s="56" t="s">
        <v>32</v>
      </c>
      <c r="C11" s="56"/>
    </row>
    <row r="12" spans="1:3" x14ac:dyDescent="0.25">
      <c r="A12" s="62">
        <v>10</v>
      </c>
      <c r="B12" s="57" t="s">
        <v>33</v>
      </c>
      <c r="C12" s="57"/>
    </row>
    <row r="13" spans="1:3" x14ac:dyDescent="0.25">
      <c r="A13" s="55">
        <v>11</v>
      </c>
      <c r="B13" s="56" t="s">
        <v>88</v>
      </c>
      <c r="C13" s="84" t="s">
        <v>14</v>
      </c>
    </row>
    <row r="14" spans="1:3" x14ac:dyDescent="0.25">
      <c r="A14" s="62">
        <v>12</v>
      </c>
      <c r="B14" s="57" t="s">
        <v>34</v>
      </c>
      <c r="C14" s="57"/>
    </row>
    <row r="15" spans="1:3" x14ac:dyDescent="0.25">
      <c r="A15" s="55">
        <v>13</v>
      </c>
      <c r="B15" s="56" t="s">
        <v>35</v>
      </c>
      <c r="C15" s="56"/>
    </row>
    <row r="16" spans="1:3" x14ac:dyDescent="0.25">
      <c r="A16" s="62">
        <v>14</v>
      </c>
      <c r="B16" s="57" t="s">
        <v>36</v>
      </c>
      <c r="C16" s="57"/>
    </row>
    <row r="17" spans="1:3" x14ac:dyDescent="0.25">
      <c r="A17" s="55">
        <v>15</v>
      </c>
      <c r="B17" s="56" t="s">
        <v>37</v>
      </c>
      <c r="C17" s="56"/>
    </row>
    <row r="18" spans="1:3" x14ac:dyDescent="0.25">
      <c r="A18" s="62">
        <v>16</v>
      </c>
      <c r="B18" s="57" t="s">
        <v>38</v>
      </c>
      <c r="C18" s="57"/>
    </row>
    <row r="19" spans="1:3" x14ac:dyDescent="0.25">
      <c r="A19" s="55">
        <v>17</v>
      </c>
      <c r="B19" s="56" t="s">
        <v>39</v>
      </c>
      <c r="C19" s="56"/>
    </row>
    <row r="20" spans="1:3" x14ac:dyDescent="0.25">
      <c r="A20" s="62">
        <v>18</v>
      </c>
      <c r="B20" s="57" t="s">
        <v>40</v>
      </c>
      <c r="C20" s="57" t="s">
        <v>14</v>
      </c>
    </row>
    <row r="21" spans="1:3" x14ac:dyDescent="0.25">
      <c r="A21" s="55">
        <v>19</v>
      </c>
      <c r="B21" s="56" t="s">
        <v>41</v>
      </c>
      <c r="C21" s="56"/>
    </row>
    <row r="22" spans="1:3" x14ac:dyDescent="0.25">
      <c r="A22" s="62">
        <v>20</v>
      </c>
      <c r="B22" s="57" t="s">
        <v>42</v>
      </c>
      <c r="C22" s="57"/>
    </row>
    <row r="23" spans="1:3" x14ac:dyDescent="0.25">
      <c r="A23" s="55">
        <v>21</v>
      </c>
      <c r="B23" s="56" t="s">
        <v>43</v>
      </c>
      <c r="C23" s="56"/>
    </row>
    <row r="24" spans="1:3" x14ac:dyDescent="0.25">
      <c r="A24" s="62">
        <v>22</v>
      </c>
      <c r="B24" s="57" t="s">
        <v>44</v>
      </c>
      <c r="C24" s="57"/>
    </row>
    <row r="25" spans="1:3" x14ac:dyDescent="0.25">
      <c r="A25" s="55">
        <v>23</v>
      </c>
      <c r="B25" s="56" t="s">
        <v>45</v>
      </c>
      <c r="C25" s="56"/>
    </row>
    <row r="26" spans="1:3" x14ac:dyDescent="0.25">
      <c r="A26" s="62">
        <v>24</v>
      </c>
      <c r="B26" s="57" t="s">
        <v>46</v>
      </c>
      <c r="C26" s="57"/>
    </row>
    <row r="27" spans="1:3" x14ac:dyDescent="0.25">
      <c r="A27" s="55">
        <v>25</v>
      </c>
      <c r="B27" s="56" t="s">
        <v>47</v>
      </c>
      <c r="C27" s="56"/>
    </row>
    <row r="28" spans="1:3" x14ac:dyDescent="0.25">
      <c r="A28" s="62">
        <v>26</v>
      </c>
      <c r="B28" s="57" t="s">
        <v>48</v>
      </c>
      <c r="C28" s="57"/>
    </row>
    <row r="29" spans="1:3" x14ac:dyDescent="0.25">
      <c r="A29" s="55">
        <v>27</v>
      </c>
      <c r="B29" s="56" t="s">
        <v>49</v>
      </c>
      <c r="C29" s="56"/>
    </row>
    <row r="30" spans="1:3" x14ac:dyDescent="0.25">
      <c r="A30" s="62">
        <v>28</v>
      </c>
      <c r="B30" s="57" t="s">
        <v>50</v>
      </c>
      <c r="C30" s="57"/>
    </row>
    <row r="31" spans="1:3" x14ac:dyDescent="0.25">
      <c r="A31" s="55">
        <v>29</v>
      </c>
      <c r="B31" s="56" t="s">
        <v>51</v>
      </c>
      <c r="C31" s="56"/>
    </row>
    <row r="32" spans="1:3" x14ac:dyDescent="0.25">
      <c r="A32" s="62">
        <v>30</v>
      </c>
      <c r="B32" s="57" t="s">
        <v>52</v>
      </c>
      <c r="C32" s="57" t="s">
        <v>22</v>
      </c>
    </row>
    <row r="33" spans="1:3" x14ac:dyDescent="0.25">
      <c r="A33" s="55">
        <v>31</v>
      </c>
      <c r="B33" s="56" t="s">
        <v>53</v>
      </c>
      <c r="C33" s="56"/>
    </row>
    <row r="34" spans="1:3" x14ac:dyDescent="0.25">
      <c r="A34" s="62">
        <v>32</v>
      </c>
      <c r="B34" s="57" t="s">
        <v>54</v>
      </c>
      <c r="C34" s="57"/>
    </row>
    <row r="35" spans="1:3" x14ac:dyDescent="0.25">
      <c r="A35" s="55">
        <v>33</v>
      </c>
      <c r="B35" s="56" t="s">
        <v>55</v>
      </c>
      <c r="C35" s="56"/>
    </row>
    <row r="36" spans="1:3" x14ac:dyDescent="0.25">
      <c r="A36" s="62">
        <v>34</v>
      </c>
      <c r="B36" s="57" t="s">
        <v>56</v>
      </c>
      <c r="C36" s="57"/>
    </row>
    <row r="37" spans="1:3" x14ac:dyDescent="0.25">
      <c r="A37" s="55">
        <v>35</v>
      </c>
      <c r="B37" s="56" t="s">
        <v>57</v>
      </c>
      <c r="C37" s="56"/>
    </row>
    <row r="38" spans="1:3" x14ac:dyDescent="0.25">
      <c r="A38" s="62">
        <v>36</v>
      </c>
      <c r="B38" s="57" t="s">
        <v>65</v>
      </c>
      <c r="C38" s="57"/>
    </row>
    <row r="39" spans="1:3" x14ac:dyDescent="0.25">
      <c r="A39" s="55">
        <v>37</v>
      </c>
      <c r="B39" s="56" t="s">
        <v>58</v>
      </c>
      <c r="C39" s="56"/>
    </row>
    <row r="40" spans="1:3" x14ac:dyDescent="0.25">
      <c r="A40" s="62">
        <v>38</v>
      </c>
      <c r="B40" s="57" t="s">
        <v>59</v>
      </c>
      <c r="C40" s="57"/>
    </row>
    <row r="41" spans="1:3" x14ac:dyDescent="0.25">
      <c r="A41" s="55">
        <v>39</v>
      </c>
      <c r="B41" s="56" t="s">
        <v>60</v>
      </c>
      <c r="C41" s="56"/>
    </row>
    <row r="42" spans="1:3" x14ac:dyDescent="0.25">
      <c r="A42" s="62">
        <v>40</v>
      </c>
      <c r="B42" s="57" t="s">
        <v>61</v>
      </c>
      <c r="C42" s="57"/>
    </row>
    <row r="43" spans="1:3" x14ac:dyDescent="0.25">
      <c r="A43" s="55">
        <v>41</v>
      </c>
      <c r="B43" s="56" t="s">
        <v>62</v>
      </c>
      <c r="C43" s="56"/>
    </row>
    <row r="44" spans="1:3" x14ac:dyDescent="0.25">
      <c r="A44" s="62">
        <v>42</v>
      </c>
      <c r="B44" s="57" t="s">
        <v>63</v>
      </c>
      <c r="C44" s="57"/>
    </row>
    <row r="45" spans="1:3" x14ac:dyDescent="0.25">
      <c r="A45" s="55">
        <v>43</v>
      </c>
      <c r="B45" s="56" t="s">
        <v>82</v>
      </c>
      <c r="C45" s="56"/>
    </row>
    <row r="46" spans="1:3" x14ac:dyDescent="0.25">
      <c r="A46" s="62">
        <v>44</v>
      </c>
      <c r="B46" s="57" t="s">
        <v>64</v>
      </c>
      <c r="C46" s="57"/>
    </row>
    <row r="47" spans="1:3" x14ac:dyDescent="0.25">
      <c r="A47" s="55">
        <v>45</v>
      </c>
      <c r="B47" s="56" t="s">
        <v>66</v>
      </c>
      <c r="C47" s="56"/>
    </row>
    <row r="48" spans="1:3" x14ac:dyDescent="0.25">
      <c r="A48" s="62">
        <v>46</v>
      </c>
      <c r="B48" s="57" t="s">
        <v>67</v>
      </c>
      <c r="C48" s="57"/>
    </row>
    <row r="49" spans="1:3" x14ac:dyDescent="0.25">
      <c r="A49" s="55">
        <v>47</v>
      </c>
      <c r="B49" s="56" t="s">
        <v>68</v>
      </c>
      <c r="C49" s="56"/>
    </row>
    <row r="50" spans="1:3" x14ac:dyDescent="0.25">
      <c r="A50" s="62">
        <v>48</v>
      </c>
      <c r="B50" s="57" t="s">
        <v>69</v>
      </c>
      <c r="C50" s="57"/>
    </row>
    <row r="51" spans="1:3" x14ac:dyDescent="0.25">
      <c r="A51" s="55">
        <v>49</v>
      </c>
      <c r="B51" s="56" t="s">
        <v>70</v>
      </c>
      <c r="C51" s="56"/>
    </row>
    <row r="52" spans="1:3" x14ac:dyDescent="0.25">
      <c r="A52" s="62">
        <v>50</v>
      </c>
      <c r="B52" s="57" t="s">
        <v>71</v>
      </c>
      <c r="C52" s="57"/>
    </row>
    <row r="53" spans="1:3" x14ac:dyDescent="0.25">
      <c r="A53" s="55">
        <v>51</v>
      </c>
      <c r="B53" s="56" t="s">
        <v>72</v>
      </c>
      <c r="C53" s="56"/>
    </row>
    <row r="54" spans="1:3" x14ac:dyDescent="0.25">
      <c r="A54" s="62">
        <v>52</v>
      </c>
      <c r="B54" s="57" t="s">
        <v>73</v>
      </c>
      <c r="C54" s="57"/>
    </row>
    <row r="55" spans="1:3" x14ac:dyDescent="0.25">
      <c r="A55" s="55">
        <v>53</v>
      </c>
      <c r="B55" s="56" t="s">
        <v>74</v>
      </c>
      <c r="C55" s="56"/>
    </row>
    <row r="56" spans="1:3" x14ac:dyDescent="0.25">
      <c r="A56" s="62">
        <v>54</v>
      </c>
      <c r="B56" s="57" t="s">
        <v>75</v>
      </c>
      <c r="C56" s="57"/>
    </row>
    <row r="57" spans="1:3" x14ac:dyDescent="0.25">
      <c r="A57" s="55">
        <v>55</v>
      </c>
      <c r="B57" s="56" t="s">
        <v>76</v>
      </c>
      <c r="C57" s="56"/>
    </row>
    <row r="58" spans="1:3" x14ac:dyDescent="0.25">
      <c r="A58" s="62">
        <v>56</v>
      </c>
      <c r="B58" s="57" t="s">
        <v>77</v>
      </c>
      <c r="C58" s="57"/>
    </row>
    <row r="59" spans="1:3" x14ac:dyDescent="0.25">
      <c r="A59" s="55">
        <v>57</v>
      </c>
      <c r="B59" s="56" t="s">
        <v>78</v>
      </c>
      <c r="C59" s="56" t="s">
        <v>14</v>
      </c>
    </row>
    <row r="60" spans="1:3" x14ac:dyDescent="0.25">
      <c r="A60" s="62">
        <v>58</v>
      </c>
      <c r="B60" s="57" t="s">
        <v>79</v>
      </c>
      <c r="C60" s="57" t="s">
        <v>14</v>
      </c>
    </row>
  </sheetData>
  <mergeCells count="1">
    <mergeCell ref="A1:C1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XMLData TextToDisplay="%DOCUMENTGUID%">{00000000-0000-0000-0000-000000000000}</XMLData>
</file>

<file path=customXml/item3.xml><?xml version="1.0" encoding="utf-8"?>
<XMLData TextToDisplay="RightsWATCHMark">3|DHMI-DHMI-TASNIF DISI|{00000000-0000-0000-0000-000000000000}</XMLData>
</file>

<file path=customXml/item4.xml><?xml version="1.0" encoding="utf-8"?>
<XMLData TextToDisplay="%CLASSIFICATIONDATETIME%">10:46 16/05/2024</XMLDat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osyaTipi xmlns="0ff5413f-ed31-4e8b-a6b2-9d74576a619b">On Yıllık Seri ve Tahmin</DosyaTipi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93D0C4D8100EE74CBC1C31216639CEA9" ma:contentTypeVersion="3" ma:contentTypeDescription="Yeni belge oluşturun." ma:contentTypeScope="" ma:versionID="6dc0efdf1c336bdb2eaa4f98dee4e563">
  <xsd:schema xmlns:xsd="http://www.w3.org/2001/XMLSchema" xmlns:xs="http://www.w3.org/2001/XMLSchema" xmlns:p="http://schemas.microsoft.com/office/2006/metadata/properties" xmlns:ns1="http://schemas.microsoft.com/sharepoint/v3" xmlns:ns2="308a9050-010e-4936-a902-85324e82f03d" xmlns:ns3="0ff5413f-ed31-4e8b-a6b2-9d74576a619b" targetNamespace="http://schemas.microsoft.com/office/2006/metadata/properties" ma:root="true" ma:fieldsID="ce454168bbe2740ef1ad1ad3114c0dbf" ns1:_="" ns2:_="" ns3:_="">
    <xsd:import namespace="http://schemas.microsoft.com/sharepoint/v3"/>
    <xsd:import namespace="308a9050-010e-4936-a902-85324e82f03d"/>
    <xsd:import namespace="0ff5413f-ed31-4e8b-a6b2-9d74576a619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DosyaTip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a9050-010e-4936-a902-85324e82f0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5413f-ed31-4e8b-a6b2-9d74576a619b" elementFormDefault="qualified">
    <xsd:import namespace="http://schemas.microsoft.com/office/2006/documentManagement/types"/>
    <xsd:import namespace="http://schemas.microsoft.com/office/infopath/2007/PartnerControls"/>
    <xsd:element name="DosyaTipi" ma:index="11" nillable="true" ma:displayName="DosyaTipi" ma:format="Dropdown" ma:internalName="DosyaTipi">
      <xsd:simpleType>
        <xsd:restriction base="dms:Choice">
          <xsd:enumeration value="On Yıllık Seri ve Tahmi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8E082A-E7DE-43AD-8E37-33934E2D08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FCAB0F-FB52-4223-9CD9-71D7BB3C4331}">
  <ds:schemaRefs/>
</ds:datastoreItem>
</file>

<file path=customXml/itemProps3.xml><?xml version="1.0" encoding="utf-8"?>
<ds:datastoreItem xmlns:ds="http://schemas.openxmlformats.org/officeDocument/2006/customXml" ds:itemID="{6577958F-4D33-4D22-9FA5-35C73025913D}">
  <ds:schemaRefs/>
</ds:datastoreItem>
</file>

<file path=customXml/itemProps4.xml><?xml version="1.0" encoding="utf-8"?>
<ds:datastoreItem xmlns:ds="http://schemas.openxmlformats.org/officeDocument/2006/customXml" ds:itemID="{7230FB77-1CBD-4A21-9E93-4FED5288DCD6}">
  <ds:schemaRefs/>
</ds:datastoreItem>
</file>

<file path=customXml/itemProps5.xml><?xml version="1.0" encoding="utf-8"?>
<ds:datastoreItem xmlns:ds="http://schemas.openxmlformats.org/officeDocument/2006/customXml" ds:itemID="{1F22F446-FD2A-47F8-9773-AA04445CB865}">
  <ds:schemaRefs>
    <ds:schemaRef ds:uri="0ff5413f-ed31-4e8b-a6b2-9d74576a619b"/>
    <ds:schemaRef ds:uri="http://schemas.openxmlformats.org/package/2006/metadata/core-properties"/>
    <ds:schemaRef ds:uri="http://schemas.microsoft.com/sharepoint/v3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308a9050-010e-4936-a902-85324e82f03d"/>
    <ds:schemaRef ds:uri="http://schemas.microsoft.com/office/2006/metadata/properties"/>
  </ds:schemaRefs>
</ds:datastoreItem>
</file>

<file path=customXml/itemProps6.xml><?xml version="1.0" encoding="utf-8"?>
<ds:datastoreItem xmlns:ds="http://schemas.openxmlformats.org/officeDocument/2006/customXml" ds:itemID="{1494D02A-D042-432F-B704-D9B43E16F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8a9050-010e-4936-a902-85324e82f03d"/>
    <ds:schemaRef ds:uri="0ff5413f-ed31-4e8b-a6b2-9d74576a61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Gerçekleşme ve Tahmin Serisi</vt:lpstr>
      <vt:lpstr>Tanımlamalar</vt:lpstr>
      <vt:lpstr>Havalimanları Listesi</vt:lpstr>
      <vt:lpstr>'Gerçekleşme ve Tahmin Serisi'!Yazdırma_Alanı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Cansel BİÇEN</dc:creator>
  <cp:lastModifiedBy>Temel SELİM</cp:lastModifiedBy>
  <dcterms:created xsi:type="dcterms:W3CDTF">2016-11-28T13:19:11Z</dcterms:created>
  <dcterms:modified xsi:type="dcterms:W3CDTF">2025-10-31T09:36:00Z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0x01010093D0C4D8100EE74CBC1C31216639CEA9</vt:lpwstr>
  </property>
  <property fmtid="{D5CDD505-2E9C-101B-9397-08002B2CF9AE}" pid="3" name="RightsWATCHMark">
    <vt:lpwstr>3|DHMI-DHMI-TASNIF DISI|{00000000-0000-0000-0000-000000000000}</vt:lpwstr>
  </property>
  <property fmtid="{D5CDD505-2E9C-101B-9397-08002B2CF9AE}" pid="4" name="VeriketAuthor">
    <vt:lpwstr>SfZ3woQBf27K/IpvQdKxVNLwKraNqtnm+GIsJTk7QyQ=</vt:lpwstr>
  </property>
  <property fmtid="{D5CDD505-2E9C-101B-9397-08002B2CF9AE}" pid="5" name="VeriketClassification">
    <vt:lpwstr>63BA1B7E-64B8-45B1-8D0E-D28DF3C89F40</vt:lpwstr>
  </property>
  <property fmtid="{D5CDD505-2E9C-101B-9397-08002B2CF9AE}" pid="6" name="Excel_AddedWatermark_PropertyName">
    <vt:lpwstr/>
  </property>
</Properties>
</file>